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tabRatio="971" firstSheet="2" activeTab="10"/>
  </bookViews>
  <sheets>
    <sheet name="ЛІМІТИ" sheetId="1" r:id="rId1"/>
    <sheet name="ДЗД-119,118" sheetId="2" r:id="rId2"/>
    <sheet name="БОД-119,118" sheetId="3" r:id="rId3"/>
    <sheet name="МХД-119" sheetId="4" r:id="rId4"/>
    <sheet name="ЕД-119, 118" sheetId="5" r:id="rId5"/>
    <sheet name="АВД-118" sheetId="6" r:id="rId6"/>
    <sheet name="ТХД-118" sheetId="7" r:id="rId7"/>
    <sheet name="ДЗД-219;117,218;116,217" sheetId="8" r:id="rId8"/>
    <sheet name="БОД-219;117,218" sheetId="9" r:id="rId9"/>
    <sheet name="МХД 117,218;116,217" sheetId="10" r:id="rId10"/>
    <sheet name="ЕД219;117,218;116,217" sheetId="11" r:id="rId11"/>
    <sheet name="АВД219;117,218" sheetId="12" r:id="rId12"/>
    <sheet name="ТХД219;117,218;116,217" sheetId="13" r:id="rId13"/>
    <sheet name="Додаток 6" sheetId="14" r:id="rId14"/>
    <sheet name="Додаток 7" sheetId="15" r:id="rId15"/>
    <sheet name="Аркуш1" sheetId="16" r:id="rId16"/>
  </sheets>
  <definedNames/>
  <calcPr fullCalcOnLoad="1"/>
</workbook>
</file>

<file path=xl/sharedStrings.xml><?xml version="1.0" encoding="utf-8"?>
<sst xmlns="http://schemas.openxmlformats.org/spreadsheetml/2006/main" count="1054" uniqueCount="433">
  <si>
    <t>(формується завідувачем відділення та передається на розгляд стипендіальної комісії не пізніше 5 днів після закінчення семестрового контролю)</t>
  </si>
  <si>
    <t>Місце у рейтингу</t>
  </si>
  <si>
    <t>Прізвище, ім'я, по-батькові</t>
  </si>
  <si>
    <t>Академічна група</t>
  </si>
  <si>
    <t>Складова успішності середнього балу</t>
  </si>
  <si>
    <t>участь у громадському житті</t>
  </si>
  <si>
    <t>спортивна діяльність</t>
  </si>
  <si>
    <t>Примітки (соціальні пільги* тощо)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</si>
  <si>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</si>
  <si>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</si>
  <si>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</si>
  <si>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</si>
  <si>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</si>
  <si>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</si>
  <si>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</si>
  <si>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</si>
  <si>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</si>
  <si>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</si>
  <si>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Відділення ___________________________________________________________________________________________________________</t>
  </si>
  <si>
    <t>Ліміт стипендіатів _____________________________________________________________________________________________________</t>
  </si>
  <si>
    <t>* - вказується соціальна категорія та документ, який підтверджує пільги</t>
  </si>
  <si>
    <t>№ п/п</t>
  </si>
  <si>
    <t>Додаткові бали до формування рейтингу студентів</t>
  </si>
  <si>
    <t>Вид діяльності</t>
  </si>
  <si>
    <t>Кількість балів</t>
  </si>
  <si>
    <t>За п'ятибаль-ною системою</t>
  </si>
  <si>
    <r>
      <t>науково-технічна (творча активність</t>
    </r>
    <r>
      <rPr>
        <sz val="12"/>
        <rFont val="Times New Roman"/>
        <family val="1"/>
      </rPr>
      <t>)</t>
    </r>
  </si>
  <si>
    <t>Переможець (призер) обласних конкурсів, олімпіад</t>
  </si>
  <si>
    <t>наукова</t>
  </si>
  <si>
    <t>Публікація статті в українських часописах</t>
  </si>
  <si>
    <t>Доповідь на всеукраїнській науковій конференції (з публікацією тез)</t>
  </si>
  <si>
    <t>Виконання науково-дослідних робіт, творчо-пошукових робіт</t>
  </si>
  <si>
    <t>Староста або заступник старости академічної групи (за умови сумлінного виконання обов’язків)</t>
  </si>
  <si>
    <t>Староста студентського гуртожитку (за умови сумлінного виконання обов’язків та подання коменданта)</t>
  </si>
  <si>
    <t>Голова студентського самоврядування (за умови сумлінного виконання обов’язків)</t>
  </si>
  <si>
    <t>Член студентського самоврядування (за умови сумлінного виконання обов’язків)</t>
  </si>
  <si>
    <t>Активна участь у культурно-масовій роботі</t>
  </si>
  <si>
    <t>спортивній діяльності</t>
  </si>
  <si>
    <t xml:space="preserve">Переможець (призер) міжнародних змагань </t>
  </si>
  <si>
    <t xml:space="preserve">Переможець (призер) всеукраїнських змагань </t>
  </si>
  <si>
    <t xml:space="preserve">Переможець (призер) обласних змагань </t>
  </si>
  <si>
    <t>1.1</t>
  </si>
  <si>
    <t>1.2</t>
  </si>
  <si>
    <t>1.3</t>
  </si>
  <si>
    <t>1.4</t>
  </si>
  <si>
    <t>2.1</t>
  </si>
  <si>
    <t>2.2</t>
  </si>
  <si>
    <t>2.3</t>
  </si>
  <si>
    <t>3.1</t>
  </si>
  <si>
    <t>3.2</t>
  </si>
  <si>
    <t>3.3</t>
  </si>
  <si>
    <t>3.4</t>
  </si>
  <si>
    <t>3.5</t>
  </si>
  <si>
    <t>4.1</t>
  </si>
  <si>
    <t>4.2</t>
  </si>
  <si>
    <t>4.3</t>
  </si>
  <si>
    <t>Переможець (призер) міжнародних конкурсів студентських наукових робіт, олімпіад, конкурсів за фахом, творчих конкурсів</t>
  </si>
  <si>
    <t>Переможець (призер) всеукраїнських конкурсів студентських наукових робіт, олімпіад, конкурсів за фахом, творчих конкурсів</t>
  </si>
  <si>
    <t>Переможець (призер) конкурсів КНУТД студентських наукових робіт, олімпіад, конкурсів за фахом, творчих конкурсів</t>
  </si>
  <si>
    <t>переможець 0,13                призер 0,1</t>
  </si>
  <si>
    <t>переможець 0,1               призер 0,05</t>
  </si>
  <si>
    <t>Штрафні санкції до формування рейтингу студентів</t>
  </si>
  <si>
    <t>Кількість балів (- від загальної кількості балів за навчання)</t>
  </si>
  <si>
    <t>Порушення правил проживання у гуртожитку (згідно з Договором на проживання)</t>
  </si>
  <si>
    <t>Пропуски занять без поважних причин ( більше 50 годин за семестр)</t>
  </si>
  <si>
    <t>-0,10</t>
  </si>
  <si>
    <t>-0,20</t>
  </si>
  <si>
    <t>Порушення правил поведінки в коледжі (вживання ненормативної лексики, неетична поведінка під час проведення занять тощо)</t>
  </si>
  <si>
    <t>-0,22</t>
  </si>
  <si>
    <t>-0,21</t>
  </si>
  <si>
    <t>-0,50</t>
  </si>
  <si>
    <t>-0,40</t>
  </si>
  <si>
    <t>-0,16</t>
  </si>
  <si>
    <t>Запізнення на заняття без поважних причин (більше 10 раз за семестр)</t>
  </si>
  <si>
    <t>Завідувач відділення</t>
  </si>
  <si>
    <t>Підпис</t>
  </si>
  <si>
    <t xml:space="preserve">Складова рейтингового балу на підставі участі студентів у науково-технічній, науковій діяльності, громадському та спортивному житті або штрафні санкції </t>
  </si>
  <si>
    <t>11</t>
  </si>
  <si>
    <t>12</t>
  </si>
  <si>
    <t>наукова діяльність</t>
  </si>
  <si>
    <t xml:space="preserve">науково-технічна діяльність </t>
  </si>
  <si>
    <t>штрафні санкції</t>
  </si>
  <si>
    <t>сумма значень стовпців 5-9</t>
  </si>
  <si>
    <t>Рейтинговий бал ( сума значень стовпців 4 та 10)</t>
  </si>
  <si>
    <t>Додаток 6                                                                         до Положення про порядок призначення і виплати стипендій студентам ЧПЕК КНУТД</t>
  </si>
  <si>
    <t>Додаток 7                                                                         до Положення про порядок призначення і виплати стипендій студентам ЧПЕК КНУТД</t>
  </si>
  <si>
    <t>За дванадцятибаль-ною системою</t>
  </si>
  <si>
    <t xml:space="preserve">Рейтинг успішності за результатами заліково-екзаменаційної сесії 1 семестру 2019/2020 навчального року </t>
  </si>
  <si>
    <t>Курс 1</t>
  </si>
  <si>
    <t>Спеціальність (спеціалізація) 022 "Дизайн"</t>
  </si>
  <si>
    <t>Курс 1, 2</t>
  </si>
  <si>
    <t xml:space="preserve">Рейтинг успішності за результатами заліково-екзаменаційної сесії 1, 3 семестру 2019/2020 навчального року </t>
  </si>
  <si>
    <t>ГАБЕЛЄВА Анастасія Станіславівна</t>
  </si>
  <si>
    <t>ЄФИМЕНКО Єлизавета Сергіївна</t>
  </si>
  <si>
    <t>ЖАРНИЦЬКА Олена Дмитрівна</t>
  </si>
  <si>
    <t>КОХАНОВСЬКИЙ Євгеній Миколайович</t>
  </si>
  <si>
    <t>НАУМЕНКО Катерина Сергіївна</t>
  </si>
  <si>
    <t>РУДИК Дарина Олегівна</t>
  </si>
  <si>
    <t>САВЕНОК Марія Вікторівна</t>
  </si>
  <si>
    <t>СЕЛЮЧЕНКО Євгенія Василівна</t>
  </si>
  <si>
    <t>0,5</t>
  </si>
  <si>
    <t>0,2</t>
  </si>
  <si>
    <t>ДЗД-119</t>
  </si>
  <si>
    <t>БЕЗРУЧКО Віталій Сергійович</t>
  </si>
  <si>
    <t>ВЕРЕЩАКО Поліна Олександрівна</t>
  </si>
  <si>
    <t>ГАВРИК Анна Сергіївна</t>
  </si>
  <si>
    <t>КОЛЕСНИК Ірина Павлівна</t>
  </si>
  <si>
    <t>САВЕНКО Ангеліна Володимирівна</t>
  </si>
  <si>
    <t>СІРА Наталія Сергіївна</t>
  </si>
  <si>
    <t>ТЕРПАК Маргарита Михайлівна</t>
  </si>
  <si>
    <t>БОД-119</t>
  </si>
  <si>
    <t>Спеціальність (спеціалізація)  071 "Облік і оподаткування"</t>
  </si>
  <si>
    <t>ГОНЧАРУК Андрій Васильович</t>
  </si>
  <si>
    <t>ЗАГРИВИЙ Максим Сергійович</t>
  </si>
  <si>
    <t>МАЙБОРОДА Кіріл Владиславович</t>
  </si>
  <si>
    <t>ПОЛОМАНИЙ Олександр Олегович</t>
  </si>
  <si>
    <t>ШМАТОК Євгеній Іванович</t>
  </si>
  <si>
    <t>ЯНІШЕВСЬКИЙ Кіріл Юрійович</t>
  </si>
  <si>
    <t>ЛАЛА Даніїл Олександрович</t>
  </si>
  <si>
    <t>МХД-119</t>
  </si>
  <si>
    <t>Спеціальність (спеціалізація)  133 "Галузеве машинобудування"</t>
  </si>
  <si>
    <t>БУРАКОВ Іван Олександрович</t>
  </si>
  <si>
    <t>ВЕРЕМІЄНКО Вадим Андрійович</t>
  </si>
  <si>
    <t>ДЕМЧЕНКО Володимир Володимирович</t>
  </si>
  <si>
    <t>ДУДЕНКО Євгеній Вікторович</t>
  </si>
  <si>
    <t>ЗАГРИВА Катерина Сергіївна</t>
  </si>
  <si>
    <t>ІЗБЕНКО Євгеній Вікторович</t>
  </si>
  <si>
    <t>МОЗОЛЬ Володимир Євгенійович</t>
  </si>
  <si>
    <t>ОБУШНИЙ Максим Олександрович</t>
  </si>
  <si>
    <t>ПАШКО Богдан Геннадійович</t>
  </si>
  <si>
    <t>ПОЛУДА Микита Вікторович</t>
  </si>
  <si>
    <t>ПРИХОДЬКО Кирило Віталійович</t>
  </si>
  <si>
    <t>САВЧУК Владислав Олександрович</t>
  </si>
  <si>
    <t>ЧУЧВАГА Петро Андрійович</t>
  </si>
  <si>
    <t>ШИБАНОВ Ярослав Вадимович</t>
  </si>
  <si>
    <t>ШУЛЬГА Валентин Васильович</t>
  </si>
  <si>
    <t>РУСЕЦЬКИЙ Назар Сергійович</t>
  </si>
  <si>
    <t>ЕД-118</t>
  </si>
  <si>
    <t>Спеціальність (спеціалізація)   161 "Хімічні технології та інженерія"</t>
  </si>
  <si>
    <t>Спеціальність (спеціалізація)  151 "Автоматизація та комп'ютерно-інтегровані технології"</t>
  </si>
  <si>
    <t>Спеціальність (спеціалізація)   141 "Електроенергетика, електротехніка та електромеханіка"</t>
  </si>
  <si>
    <t xml:space="preserve">Рейтинг успішності за результатами заліково-екзаменаційної сесії 3 семестру 2019/2020 навчального року </t>
  </si>
  <si>
    <t>Курс 2</t>
  </si>
  <si>
    <t>АДРУЖЕНКО Дмитро Віталійович</t>
  </si>
  <si>
    <t>ГОРМИЛКО Андрій Андрійович</t>
  </si>
  <si>
    <t>ДОХНЕНКО Борис Юрійович</t>
  </si>
  <si>
    <t>КОВАЛЬОВ Дмитро Віталійович</t>
  </si>
  <si>
    <t>КОНАШЕВИЧ Ігор Михайлович</t>
  </si>
  <si>
    <t>КОСМИНЯ Сергій Володимирович</t>
  </si>
  <si>
    <t>ЛУК'ЯНЕНКО Кирило Олександрович</t>
  </si>
  <si>
    <t>МАРОКО Максим Анатолійович</t>
  </si>
  <si>
    <t>ПАПЕНКО Максим Вікторович</t>
  </si>
  <si>
    <t>САВЕНКО Євгеній Віталійович</t>
  </si>
  <si>
    <t>СОРОКА Кирило Дмитрович</t>
  </si>
  <si>
    <t>ТКАЧЕНКО Іван Юрійович</t>
  </si>
  <si>
    <t>ТУРАН Данило Володимирович</t>
  </si>
  <si>
    <t>ЩЕКАЧ Володимир Олександрович</t>
  </si>
  <si>
    <t>ГРИНЕВИЧ Олександр Вячеславович</t>
  </si>
  <si>
    <t>ЗАВОДЕНКО Дем'ян Олександрович</t>
  </si>
  <si>
    <t>КОСАЧ Дарина Олексіївна</t>
  </si>
  <si>
    <t>НАЛЕГАЧ Іван Миколайович</t>
  </si>
  <si>
    <t>ПИЛИПЕНКО Антон Валерійович</t>
  </si>
  <si>
    <t>РУДИК Христина Анатоліївна</t>
  </si>
  <si>
    <t>СУЧОК Володимир Олександрович</t>
  </si>
  <si>
    <t>ЕД-119</t>
  </si>
  <si>
    <t>ГАЄВА Лілія Олексіївна</t>
  </si>
  <si>
    <t>КОРЖИНСЬКА Анастасія Василівна</t>
  </si>
  <si>
    <t>ОМЕЛ'ЯНЕНКО Данило Віталійович</t>
  </si>
  <si>
    <t>ПРИМАКОВА Владислава Валентинівна</t>
  </si>
  <si>
    <t>СЕМАК Ольга Олександрівна</t>
  </si>
  <si>
    <t>ТЕВКУН Анастасія Олегівна</t>
  </si>
  <si>
    <t>ЧАЛЕНКО Діана Сергіївна</t>
  </si>
  <si>
    <t>ЧУГУНОВА Марія Богданівна</t>
  </si>
  <si>
    <t>ДЗД-118</t>
  </si>
  <si>
    <t>0,1</t>
  </si>
  <si>
    <t>ДУБИНА Максим Валерійович</t>
  </si>
  <si>
    <t>КИРИЧЕНКО Анна Євгеніївна</t>
  </si>
  <si>
    <t>КУХАРЕНКО Карина Миколаївна</t>
  </si>
  <si>
    <t>ЛУГОВЕЦЬ Марина Олександрівна</t>
  </si>
  <si>
    <t>НЕРУС Анастасія Юріївна</t>
  </si>
  <si>
    <t>ПІСКУН Валерія Ігорівна</t>
  </si>
  <si>
    <t>ПУХОВА Ірина Олександрівна</t>
  </si>
  <si>
    <t>РЕВКО Лілія Юріївна</t>
  </si>
  <si>
    <t>РУСЛЯКОВА Діана Сергіївна</t>
  </si>
  <si>
    <t>СУСЛО Дмитро Станіславович</t>
  </si>
  <si>
    <t>БОД-118</t>
  </si>
  <si>
    <t>АКИМЕНКО Нікіта Андрійович</t>
  </si>
  <si>
    <t>БУНАК Святослав Олександрович</t>
  </si>
  <si>
    <t>ГРИЩЕНКО Ярослав Вікторович</t>
  </si>
  <si>
    <t>ДАНЬКОВ Сергій Володимирович</t>
  </si>
  <si>
    <t>ЗАРОВСЬКИЙ Сергій Володимирович</t>
  </si>
  <si>
    <t>КИРИЄНКО Андрій Денисович</t>
  </si>
  <si>
    <t>ХОДИКІН Микола Андрійович</t>
  </si>
  <si>
    <t>ХОМЕНКО Павло Валентинович</t>
  </si>
  <si>
    <t>ШКУРАТ Діана Сергіївна</t>
  </si>
  <si>
    <t>АВД-118</t>
  </si>
  <si>
    <t>БОРИСЕНКО Альона Валеріївна</t>
  </si>
  <si>
    <t>ГОФМАН Світлана Ігорівна</t>
  </si>
  <si>
    <t>ГРИЦИК Тетяна Володимирівна</t>
  </si>
  <si>
    <t>КОРОЛЬ Владислава Ігорівна</t>
  </si>
  <si>
    <t>ТХД-118</t>
  </si>
  <si>
    <t>Ліміт стипендіатів _6____________________________________________________________________________________________________</t>
  </si>
  <si>
    <t>Ліміт стипендіатів ___3__________________________________________________________________________________________________</t>
  </si>
  <si>
    <t>Ліміт стипендіатів __16___________________________________________________________________________________________________</t>
  </si>
  <si>
    <t>Ліміт стипендіатів __4___________________________________________________________________________________________________</t>
  </si>
  <si>
    <t>Додаток 3                                                                        до Положення про порядок призначення і виплати стипендій студентам ЧПЕК КНУТД</t>
  </si>
  <si>
    <t>Ліміт стипендіатів, яким може бути призначена академічна стипендія за результатами семестрового контролю (або на підставі конкурсного балу, отриманого особою під час вступу до коледжу)</t>
  </si>
  <si>
    <t>Курс</t>
  </si>
  <si>
    <t>Спеціальність (спеціалізація)</t>
  </si>
  <si>
    <r>
      <t>Кількість студентів, які навчаються за кошти загального фонду державного бюджету</t>
    </r>
    <r>
      <rPr>
        <sz val="8"/>
        <rFont val="Times New Roman"/>
        <family val="1"/>
      </rPr>
      <t xml:space="preserve"> (станом на перше число місяця, наступного за датою закінчення семестрового контролю)</t>
    </r>
  </si>
  <si>
    <r>
      <t xml:space="preserve">Ліміт стипендіатів </t>
    </r>
    <r>
      <rPr>
        <sz val="8"/>
        <rFont val="Times New Roman"/>
        <family val="1"/>
      </rPr>
      <t>(40-45 відсотків від кількості студентів, які навчаються за кошти загального фонду державного бюджету)</t>
    </r>
  </si>
  <si>
    <t>Відділення</t>
  </si>
  <si>
    <t xml:space="preserve">133 "Галузеве машинобудування" </t>
  </si>
  <si>
    <t>1,2</t>
  </si>
  <si>
    <t>022 "Дизайн"</t>
  </si>
  <si>
    <t>ДЗД-119,118</t>
  </si>
  <si>
    <t>16</t>
  </si>
  <si>
    <t>071 "Облік і оподаткування"</t>
  </si>
  <si>
    <t>БОД-119,118</t>
  </si>
  <si>
    <t>17</t>
  </si>
  <si>
    <t>141 "Електроенергетика, електротехніка та електромеханіка"</t>
  </si>
  <si>
    <t>ЕД-119,118</t>
  </si>
  <si>
    <t>41</t>
  </si>
  <si>
    <t xml:space="preserve">151 "Автоматизація та комп'ютерно-інтегровані технології" </t>
  </si>
  <si>
    <t xml:space="preserve">161 "Хімічні технології та інженерія" </t>
  </si>
  <si>
    <t>2,3,4</t>
  </si>
  <si>
    <t xml:space="preserve">022 "Дизайн" </t>
  </si>
  <si>
    <t>ДЗД-219;         ДЗД-117,218; ДЗД-116,217</t>
  </si>
  <si>
    <t>18</t>
  </si>
  <si>
    <t>2,3</t>
  </si>
  <si>
    <t xml:space="preserve">071 "Облік і оподаткування " </t>
  </si>
  <si>
    <t>БОД-219;     БОД-117,218</t>
  </si>
  <si>
    <t>13</t>
  </si>
  <si>
    <t>3,4</t>
  </si>
  <si>
    <t>МХД-117,218; МХД-116,217</t>
  </si>
  <si>
    <t>30</t>
  </si>
  <si>
    <t xml:space="preserve">141 "Електроенергетика, електротехніка та електромеханіка" </t>
  </si>
  <si>
    <t>ЕД-219;       ЕД-117,218; ЕД-116,217</t>
  </si>
  <si>
    <t>48</t>
  </si>
  <si>
    <t>19</t>
  </si>
  <si>
    <t>АВД-219;  АВД-117,218</t>
  </si>
  <si>
    <t>24</t>
  </si>
  <si>
    <t>ТХД-219;  ТХД-117,218; ТХД-116,217</t>
  </si>
  <si>
    <t>Всього</t>
  </si>
  <si>
    <t>256</t>
  </si>
  <si>
    <t>98</t>
  </si>
  <si>
    <t>Головний бухгалтер                                                                                                                                                                      О. ПОМАЗНА</t>
  </si>
  <si>
    <t>підвищена</t>
  </si>
  <si>
    <r>
      <t xml:space="preserve">Рейтинг успішності за результатами заліково-екзаменаційної сесії І півріччя </t>
    </r>
    <r>
      <rPr>
        <b/>
        <u val="single"/>
        <sz val="12"/>
        <rFont val="Times New Roman"/>
        <family val="1"/>
      </rPr>
      <t>2019</t>
    </r>
    <r>
      <rPr>
        <b/>
        <sz val="12"/>
        <rFont val="Times New Roman"/>
        <family val="1"/>
      </rPr>
      <t>/</t>
    </r>
    <r>
      <rPr>
        <b/>
        <u val="single"/>
        <sz val="12"/>
        <rFont val="Times New Roman"/>
        <family val="1"/>
      </rPr>
      <t>20</t>
    </r>
    <r>
      <rPr>
        <b/>
        <sz val="12"/>
        <rFont val="Times New Roman"/>
        <family val="1"/>
      </rPr>
      <t xml:space="preserve"> навчального року </t>
    </r>
  </si>
  <si>
    <t xml:space="preserve">Відділення </t>
  </si>
  <si>
    <t>Курс 2,3,4</t>
  </si>
  <si>
    <r>
      <t xml:space="preserve">Спеціальність </t>
    </r>
    <r>
      <rPr>
        <u val="single"/>
        <sz val="12"/>
        <rFont val="Times New Roman"/>
        <family val="1"/>
      </rPr>
      <t>022 "Дизайн"</t>
    </r>
  </si>
  <si>
    <t>ВЕЛІГОРСЬКА Аліна Русланівна</t>
  </si>
  <si>
    <t>ДЗД-117,218</t>
  </si>
  <si>
    <t>ОСМАКОВА Валерія Дмитрівна</t>
  </si>
  <si>
    <t>ДЗД-219</t>
  </si>
  <si>
    <t>НЕДІЛЬКО Анастасія Олегівна</t>
  </si>
  <si>
    <t>сирота</t>
  </si>
  <si>
    <t>ЗАПОРОЗЬКА Дарина Анатоліївна</t>
  </si>
  <si>
    <t>ДЗД-116,217</t>
  </si>
  <si>
    <t>САМОКИШ Поліна Миколаївна</t>
  </si>
  <si>
    <t>КОВАЛЬОВА Лариса Володимирівна</t>
  </si>
  <si>
    <t>ШАРАПАТА Ганна Олександрівна</t>
  </si>
  <si>
    <t>КОВПИНЕЦЬ Любов Віталіївна</t>
  </si>
  <si>
    <t>ПЕЧУРИЦЯ Роман Романович</t>
  </si>
  <si>
    <t>БИКОВА Анастасія Дмитрівна</t>
  </si>
  <si>
    <t>БЛАЩАК Руслана Сергіївна</t>
  </si>
  <si>
    <t>КУДРИК Оксана Миколаївна</t>
  </si>
  <si>
    <t>ШАФІРОВА Єлизавета Олександрівна</t>
  </si>
  <si>
    <t>ГАРКУН Валерія Олександрівна</t>
  </si>
  <si>
    <t>СОЛОВЕЙ Валерія Сергіївна</t>
  </si>
  <si>
    <t>НАЙДА Ярослава Валеріївна</t>
  </si>
  <si>
    <t>А. САВЧУК</t>
  </si>
  <si>
    <r>
      <t>Ліміт стипендіатів_</t>
    </r>
    <r>
      <rPr>
        <u val="single"/>
        <sz val="12"/>
        <rFont val="Times New Roman"/>
        <family val="1"/>
      </rPr>
      <t>6</t>
    </r>
    <r>
      <rPr>
        <sz val="12"/>
        <rFont val="Times New Roman"/>
        <family val="1"/>
      </rPr>
      <t>____________________________________________________________________________</t>
    </r>
  </si>
  <si>
    <t>Завідувач відділення                                                                 А.Савчук</t>
  </si>
  <si>
    <t xml:space="preserve">Рейтинг успішності за результатами заліково-екзаменаційної сесії І півріччя 2019/20 навчального року </t>
  </si>
  <si>
    <r>
      <t xml:space="preserve">Курс </t>
    </r>
    <r>
      <rPr>
        <u val="single"/>
        <sz val="12"/>
        <rFont val="Times New Roman"/>
        <family val="1"/>
      </rPr>
      <t>2,3</t>
    </r>
  </si>
  <si>
    <r>
      <t xml:space="preserve">Спеціальність </t>
    </r>
    <r>
      <rPr>
        <u val="single"/>
        <sz val="12"/>
        <rFont val="Times New Roman"/>
        <family val="1"/>
      </rPr>
      <t>071 "Облік і оподаткування"</t>
    </r>
  </si>
  <si>
    <t>УЛІЗЬКО Руслана Вікторівна</t>
  </si>
  <si>
    <t>БОД-117,218</t>
  </si>
  <si>
    <t>0,14</t>
  </si>
  <si>
    <t>МЕХЕДЕНКО Марина Миколаївна</t>
  </si>
  <si>
    <t>БОД-219</t>
  </si>
  <si>
    <t>ВЕТРЕНЮК Андрій Анатолійович</t>
  </si>
  <si>
    <t>ЧЕРНЕНКО Марина Миколаївна</t>
  </si>
  <si>
    <t>САВОСТА Анастасія Вікторівна</t>
  </si>
  <si>
    <t>ГРИНЬОВА Анастасія Дмитріївна</t>
  </si>
  <si>
    <t>ЦЕХМІСТЕР Анастасія Сергіївна</t>
  </si>
  <si>
    <t>КРАВЕЦЬ Альона Вікторівна</t>
  </si>
  <si>
    <r>
      <rPr>
        <sz val="8"/>
        <color indexed="8"/>
        <rFont val="Times New Roman"/>
        <family val="1"/>
      </rPr>
      <t>МАТВІЄНКО</t>
    </r>
    <r>
      <rPr>
        <sz val="9"/>
        <color indexed="8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Катерина Володимирівна</t>
    </r>
  </si>
  <si>
    <t>ІРТАЧ Ірина Олександрівна</t>
  </si>
  <si>
    <t>ДУДІНА Людмила Сергіївна</t>
  </si>
  <si>
    <t>КЛОЧКО Вікторія Олександрівна</t>
  </si>
  <si>
    <r>
      <t>Ліміт стипендіатів ____</t>
    </r>
    <r>
      <rPr>
        <u val="single"/>
        <sz val="12"/>
        <rFont val="Times New Roman"/>
        <family val="1"/>
      </rPr>
      <t>5</t>
    </r>
    <r>
      <rPr>
        <sz val="12"/>
        <rFont val="Times New Roman"/>
        <family val="1"/>
      </rPr>
      <t>_________________________________________________________________________</t>
    </r>
  </si>
  <si>
    <t>Курс 3,4</t>
  </si>
  <si>
    <r>
      <t xml:space="preserve">Спеціальність </t>
    </r>
    <r>
      <rPr>
        <u val="single"/>
        <sz val="12"/>
        <rFont val="Times New Roman"/>
        <family val="1"/>
      </rPr>
      <t>133 "Галузеве машинобудування"</t>
    </r>
  </si>
  <si>
    <t>ПЕТРИК Владислав Ігоревич</t>
  </si>
  <si>
    <t>МХД-116, 217</t>
  </si>
  <si>
    <t>КИСЛИЙ Дмитро Володимирович</t>
  </si>
  <si>
    <t>ЛУГИНА Назар Миколайович</t>
  </si>
  <si>
    <t>ВОВК Валерій Миколайович</t>
  </si>
  <si>
    <t>МІХ Ігор Петрович</t>
  </si>
  <si>
    <t>ШЕЛЕСТ Ігор Валентинович</t>
  </si>
  <si>
    <t>ГАРБУЗ Данило Миколайович</t>
  </si>
  <si>
    <t>МХД-117,218</t>
  </si>
  <si>
    <t>ХІЛИК Данило Олександрович</t>
  </si>
  <si>
    <t>МІРОН Андрій Олегович</t>
  </si>
  <si>
    <t>КОЛ’ЯК Денис Володимирович</t>
  </si>
  <si>
    <t>БЛАГОДИР Артем Валерійович</t>
  </si>
  <si>
    <t>ГРИЩЕНКО Єгор Володимирович</t>
  </si>
  <si>
    <t>ПОЛОВЕЦЬКИЙ Євген Вікторович</t>
  </si>
  <si>
    <t>КАМІНА Андрій Владиславович</t>
  </si>
  <si>
    <t>ПРОТЧЕНКО Михайло Вікторович</t>
  </si>
  <si>
    <t>БОЙКО Андрій Анатолійович</t>
  </si>
  <si>
    <t>РУБАН Артем Анатолійович</t>
  </si>
  <si>
    <t>КИРИЧАНСЬКИЙ Владислав Олегович</t>
  </si>
  <si>
    <t>ХАПКО Андрій Михайлович</t>
  </si>
  <si>
    <t>КАЧАН Олександр Русланович</t>
  </si>
  <si>
    <t>ГУБАР Олександр Володимирович</t>
  </si>
  <si>
    <t>ГАЛЕНКО Ярослав Олександрович</t>
  </si>
  <si>
    <t>КОЛОМІЄЦЬ Олександр Вікторович</t>
  </si>
  <si>
    <t>3,11</t>
  </si>
  <si>
    <t>ВЕРБА Ярослав Миколайович</t>
  </si>
  <si>
    <t>МИГРИН Олександр Сергійович</t>
  </si>
  <si>
    <t>Ліміт стипендіатів __12_______________________________________________________________________</t>
  </si>
  <si>
    <r>
      <t xml:space="preserve">Спеціальність </t>
    </r>
    <r>
      <rPr>
        <u val="single"/>
        <sz val="12"/>
        <rFont val="Times New Roman"/>
        <family val="1"/>
      </rPr>
      <t>141 "Електроенергетика, електротехніка та електромеханіка"</t>
    </r>
  </si>
  <si>
    <t>А.САВЧУК</t>
  </si>
  <si>
    <t>ХИЖНЯК Богдан Анатолійович</t>
  </si>
  <si>
    <t>ЕД-219</t>
  </si>
  <si>
    <t>ВЛАСКО Станіслав Вікторович</t>
  </si>
  <si>
    <t>ЕД-116, 217</t>
  </si>
  <si>
    <t>ТИХОНІН Семен Костянтинович</t>
  </si>
  <si>
    <t>ЕД-117,218</t>
  </si>
  <si>
    <t>дитина-інвалід</t>
  </si>
  <si>
    <t>ДЕЙНЕКО Дмитрій Валентнвич</t>
  </si>
  <si>
    <t>0,05</t>
  </si>
  <si>
    <t>ПЛЕСА Андрій Миколайович</t>
  </si>
  <si>
    <t>ТУПІКОВ Євгеній Леонідович</t>
  </si>
  <si>
    <t>МУЗИЧЕНКО Дмитро Анатолійович</t>
  </si>
  <si>
    <t>КРАСЬКО Олександр Миколайович</t>
  </si>
  <si>
    <t>ГРИЦАН Антон Сергійович</t>
  </si>
  <si>
    <t>ПАЩЕНКО Данило Владиславович</t>
  </si>
  <si>
    <t>БАБІЧ Олег Володимирович</t>
  </si>
  <si>
    <t>ПРОНЬКО Максим Олександрович</t>
  </si>
  <si>
    <t>ЛЕПЕХА Богдан Сергійович</t>
  </si>
  <si>
    <t>ВЕРТИПОРОХ Артем Олегович</t>
  </si>
  <si>
    <t>СОРВА Ігор Григорович</t>
  </si>
  <si>
    <t>ФЕДЬ Вадим Вікторович</t>
  </si>
  <si>
    <t>САВОНОВ Богдан Олександрович</t>
  </si>
  <si>
    <t>ЧУЧУЙ Богдан Олександрович</t>
  </si>
  <si>
    <t>НЕМЕЦ Дмитро Олексійович</t>
  </si>
  <si>
    <t>БОРИСЕНКО Максим Валерійович</t>
  </si>
  <si>
    <t>РЯБЕЦЬ Олександр Іванович</t>
  </si>
  <si>
    <t>ВИДИШ Олександр Леонідович</t>
  </si>
  <si>
    <t>ДУБОВИЙ  Дмитро Олександрович</t>
  </si>
  <si>
    <t>ФЕЩЕНКО Владислав Олександрович</t>
  </si>
  <si>
    <t>ШАФІРОВ Димитрій Олександрович</t>
  </si>
  <si>
    <t>ПЕТРИК Ілля Юрійович</t>
  </si>
  <si>
    <t>ІЛЬЧЕНКО  Віталій Вікторович</t>
  </si>
  <si>
    <t>НАЛИВАЙКО Сергій Олександрович</t>
  </si>
  <si>
    <t>БРОНЗОВ Роман Володимирович</t>
  </si>
  <si>
    <t>ЖОЛДАК Ярослав Миколайович</t>
  </si>
  <si>
    <t>НОВІК Олександр Валерійович</t>
  </si>
  <si>
    <t>ШТУПУН Іван Петрович</t>
  </si>
  <si>
    <t>МИШКО Дмитрій Сергійович</t>
  </si>
  <si>
    <t>ФРОЛОВ Ярослав Юрійович</t>
  </si>
  <si>
    <t>КІРЕЄВ Валентин Олександрович</t>
  </si>
  <si>
    <t>ВАЗЮРА Вадім Олександрович</t>
  </si>
  <si>
    <t>ЕД-117, 218</t>
  </si>
  <si>
    <t>ГРАБ Володимир Миколайович</t>
  </si>
  <si>
    <t>АТРОЩЕНКО Богдан Олегович</t>
  </si>
  <si>
    <t>КРАВЦОВ Сергій Сергійович</t>
  </si>
  <si>
    <t>ЕД-116,217</t>
  </si>
  <si>
    <t>ПОЛІЩУК Олександр Олександрович</t>
  </si>
  <si>
    <t>ШЕВЕРЕВ Руслан Вадимович</t>
  </si>
  <si>
    <r>
      <t xml:space="preserve">Спеціальність </t>
    </r>
    <r>
      <rPr>
        <u val="single"/>
        <sz val="12"/>
        <rFont val="Times New Roman"/>
        <family val="1"/>
      </rPr>
      <t xml:space="preserve"> 151 "Автоматизація та комп'ютерно-інтегровані технології"</t>
    </r>
  </si>
  <si>
    <t xml:space="preserve">            Ліміт стипендіатів 9_____________________________________________________________________________________________________</t>
  </si>
  <si>
    <t>ПОПЛАВСЬКИЙ Іван Андрійович</t>
  </si>
  <si>
    <t>АВД-117</t>
  </si>
  <si>
    <t>ПОЛЕВІК Анастасія Павлівна</t>
  </si>
  <si>
    <t>САВЕЛЬЄВ Дмитро Григорович</t>
  </si>
  <si>
    <t>АВД-218</t>
  </si>
  <si>
    <t>СТРАТІЛАТ Іван Сергійович</t>
  </si>
  <si>
    <t>КОМЛЕВИЙ Олексій Володимирович</t>
  </si>
  <si>
    <t>МОСІЧ Ярослав Олександрович</t>
  </si>
  <si>
    <t>ПОСТЕРНАК Владислав Васильович</t>
  </si>
  <si>
    <t>АВД-219</t>
  </si>
  <si>
    <t>БІЛОУС Сергій Васильович</t>
  </si>
  <si>
    <t>ШУПИЛО Вадим Андрійович</t>
  </si>
  <si>
    <t>ШКЛЯР Богдан Володимирович</t>
  </si>
  <si>
    <t>ІГНАТЕНКО Денис Михайлович</t>
  </si>
  <si>
    <t>ЗАЙЦЕВ Данило Андрійович</t>
  </si>
  <si>
    <t>КИРИЄНКО Євгеній Григорович</t>
  </si>
  <si>
    <t>МИШКО Микола Олександрович</t>
  </si>
  <si>
    <t>МИРОНЕНКО Максим Юрійович</t>
  </si>
  <si>
    <t>ЛОШАК Дмитро Володимирович</t>
  </si>
  <si>
    <t>МИТУС Вадим Віталійович</t>
  </si>
  <si>
    <t>МИРОНЕНКО Владислав Юрійович</t>
  </si>
  <si>
    <t>КІРДАНОВ Володимир Леонідович</t>
  </si>
  <si>
    <t>ПОЛЯНСЬКИЙ В’ячеслав Олегович</t>
  </si>
  <si>
    <t>СИЗОНЕНКО Ярослав Ігорович</t>
  </si>
  <si>
    <r>
      <t xml:space="preserve">Спеціальність </t>
    </r>
    <r>
      <rPr>
        <u val="single"/>
        <sz val="12"/>
        <rFont val="Times New Roman"/>
        <family val="1"/>
      </rPr>
      <t>161 "Хімічні технології та інженерія"</t>
    </r>
  </si>
  <si>
    <t>Ліміт стипендіатів ___9__________________________________________________________________________________________________</t>
  </si>
  <si>
    <t>ЧЕРНЯГ Ольга Сергіївна</t>
  </si>
  <si>
    <t>ТХД-117</t>
  </si>
  <si>
    <t>ГАЛАГАН Вікторія Василівна</t>
  </si>
  <si>
    <t>ТХД-116, 217</t>
  </si>
  <si>
    <t>ЛІМАЗ Ярослав Євгенійович</t>
  </si>
  <si>
    <t>ПОТАПЕНКО Оксана Сергіївна</t>
  </si>
  <si>
    <t>ОНИЩЕНКО Настя Василівна</t>
  </si>
  <si>
    <t xml:space="preserve">КОНОВАЛОВ Денис Миколайович </t>
  </si>
  <si>
    <t>БИХОВЕЦЬ Валерія Вячеславівна</t>
  </si>
  <si>
    <t>ПРОТЧЕНКО Альона Вікторівна</t>
  </si>
  <si>
    <t>ХОМЧУК Анастасія Дмитрєвна</t>
  </si>
  <si>
    <t>ТХД-219</t>
  </si>
  <si>
    <t>ЗАДОРОЖНЮК Дар'я Геннадіївна</t>
  </si>
  <si>
    <t>ДУХНО Ольга Вікторівна</t>
  </si>
  <si>
    <t>КРАВЧЕНКО Павло Павлович</t>
  </si>
  <si>
    <t>ЯРМАК Наталія Володимирівна</t>
  </si>
  <si>
    <t>МУХА Олеся Михайлівна</t>
  </si>
  <si>
    <t>ТХД-218</t>
  </si>
  <si>
    <t>ВОРОНАЯ Валентина Сергіївна</t>
  </si>
  <si>
    <t>ТРЕГУБ Ілона Михайлівна</t>
  </si>
  <si>
    <t>ДОКА Оксана Миколаївна</t>
  </si>
  <si>
    <t>ТХД-117,218</t>
  </si>
  <si>
    <t>ДРОЗД Наталія Олексіївна</t>
  </si>
  <si>
    <t>ЛИСИЦЯ Максим Сергійович</t>
  </si>
  <si>
    <t>ТХД-116,217</t>
  </si>
  <si>
    <t>КОЛОМІЄЦЬ Олексій Вікторович</t>
  </si>
  <si>
    <t>ЛАВСЬКИЙ Олег Олександрович</t>
  </si>
  <si>
    <t>МАРЦЕВИЙ Андрій Валерійович</t>
  </si>
  <si>
    <t>ШМИГЕЛЬСЬКИЙ Дмитро Вікторович</t>
  </si>
  <si>
    <r>
      <t>Ліміт стипендіатів ___</t>
    </r>
    <r>
      <rPr>
        <u val="single"/>
        <sz val="12"/>
        <rFont val="Times New Roman"/>
        <family val="1"/>
      </rPr>
      <t>_19</t>
    </r>
    <r>
      <rPr>
        <sz val="12"/>
        <rFont val="Times New Roman"/>
        <family val="1"/>
      </rPr>
      <t>_________________________________________________________________________________________________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</si>
</sst>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Так&quot;;&quot;Так&quot;;&quot;Ні&quot;"/>
    <numFmt numFmtId="177" formatCode="&quot;Істина&quot;;&quot;Істина&quot;;&quot;Хибність&quot;"/>
    <numFmt numFmtId="178" formatCode="&quot;Увімк&quot;;&quot;Увімк&quot;;&quot;Вимк&quot;"/>
  </numFmts>
  <fonts count="6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vertical="center" wrapText="1"/>
    </xf>
    <xf numFmtId="49" fontId="3" fillId="33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wrapText="1"/>
    </xf>
    <xf numFmtId="49" fontId="3" fillId="33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textRotation="90" wrapText="1"/>
    </xf>
    <xf numFmtId="49" fontId="3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textRotation="90" wrapText="1"/>
    </xf>
    <xf numFmtId="49" fontId="3" fillId="0" borderId="11" xfId="0" applyNumberFormat="1" applyFont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55" fillId="0" borderId="10" xfId="0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center" wrapText="1"/>
    </xf>
    <xf numFmtId="0" fontId="55" fillId="0" borderId="10" xfId="0" applyFont="1" applyBorder="1" applyAlignment="1">
      <alignment horizontal="left"/>
    </xf>
    <xf numFmtId="0" fontId="55" fillId="0" borderId="10" xfId="0" applyFont="1" applyBorder="1" applyAlignment="1">
      <alignment horizontal="right"/>
    </xf>
    <xf numFmtId="0" fontId="6" fillId="34" borderId="10" xfId="0" applyNumberFormat="1" applyFont="1" applyFill="1" applyBorder="1" applyAlignment="1">
      <alignment horizontal="center" wrapText="1"/>
    </xf>
    <xf numFmtId="49" fontId="6" fillId="34" borderId="10" xfId="0" applyNumberFormat="1" applyFont="1" applyFill="1" applyBorder="1" applyAlignment="1">
      <alignment horizontal="center" wrapText="1"/>
    </xf>
    <xf numFmtId="0" fontId="55" fillId="34" borderId="10" xfId="0" applyFont="1" applyFill="1" applyBorder="1" applyAlignment="1">
      <alignment horizontal="right"/>
    </xf>
    <xf numFmtId="49" fontId="3" fillId="34" borderId="0" xfId="0" applyNumberFormat="1" applyFont="1" applyFill="1" applyBorder="1" applyAlignment="1">
      <alignment wrapText="1"/>
    </xf>
    <xf numFmtId="0" fontId="55" fillId="0" borderId="10" xfId="0" applyFont="1" applyBorder="1" applyAlignment="1">
      <alignment horizontal="center"/>
    </xf>
    <xf numFmtId="0" fontId="55" fillId="34" borderId="10" xfId="0" applyFont="1" applyFill="1" applyBorder="1" applyAlignment="1">
      <alignment horizontal="left" wrapText="1"/>
    </xf>
    <xf numFmtId="0" fontId="55" fillId="34" borderId="1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34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/>
    </xf>
    <xf numFmtId="2" fontId="56" fillId="0" borderId="10" xfId="0" applyNumberFormat="1" applyFont="1" applyFill="1" applyBorder="1" applyAlignment="1">
      <alignment/>
    </xf>
    <xf numFmtId="0" fontId="55" fillId="0" borderId="10" xfId="0" applyFont="1" applyBorder="1" applyAlignment="1">
      <alignment horizontal="justify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wrapText="1"/>
    </xf>
    <xf numFmtId="49" fontId="3" fillId="34" borderId="10" xfId="0" applyNumberFormat="1" applyFont="1" applyFill="1" applyBorder="1" applyAlignment="1">
      <alignment horizontal="center" wrapText="1"/>
    </xf>
    <xf numFmtId="2" fontId="56" fillId="34" borderId="10" xfId="0" applyNumberFormat="1" applyFont="1" applyFill="1" applyBorder="1" applyAlignment="1">
      <alignment/>
    </xf>
    <xf numFmtId="0" fontId="56" fillId="34" borderId="10" xfId="0" applyFont="1" applyFill="1" applyBorder="1" applyAlignment="1">
      <alignment/>
    </xf>
    <xf numFmtId="0" fontId="55" fillId="34" borderId="10" xfId="0" applyFont="1" applyFill="1" applyBorder="1" applyAlignment="1">
      <alignment horizontal="center" wrapText="1"/>
    </xf>
    <xf numFmtId="49" fontId="3" fillId="33" borderId="0" xfId="0" applyNumberFormat="1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wrapText="1"/>
    </xf>
    <xf numFmtId="49" fontId="10" fillId="0" borderId="10" xfId="0" applyNumberFormat="1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wrapText="1"/>
    </xf>
    <xf numFmtId="0" fontId="11" fillId="35" borderId="10" xfId="0" applyFont="1" applyFill="1" applyBorder="1" applyAlignment="1">
      <alignment horizontal="center"/>
    </xf>
    <xf numFmtId="0" fontId="57" fillId="35" borderId="13" xfId="0" applyFont="1" applyFill="1" applyBorder="1" applyAlignment="1">
      <alignment wrapText="1"/>
    </xf>
    <xf numFmtId="49" fontId="3" fillId="35" borderId="10" xfId="0" applyNumberFormat="1" applyFont="1" applyFill="1" applyBorder="1" applyAlignment="1">
      <alignment horizontal="center" wrapText="1"/>
    </xf>
    <xf numFmtId="2" fontId="58" fillId="35" borderId="10" xfId="0" applyNumberFormat="1" applyFont="1" applyFill="1" applyBorder="1" applyAlignment="1">
      <alignment horizontal="center" vertical="center"/>
    </xf>
    <xf numFmtId="49" fontId="59" fillId="35" borderId="10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 wrapText="1"/>
    </xf>
    <xf numFmtId="0" fontId="10" fillId="35" borderId="13" xfId="0" applyFont="1" applyFill="1" applyBorder="1" applyAlignment="1">
      <alignment/>
    </xf>
    <xf numFmtId="0" fontId="59" fillId="35" borderId="10" xfId="0" applyFont="1" applyFill="1" applyBorder="1" applyAlignment="1">
      <alignment/>
    </xf>
    <xf numFmtId="0" fontId="57" fillId="35" borderId="13" xfId="0" applyFont="1" applyFill="1" applyBorder="1" applyAlignment="1">
      <alignment vertical="center" wrapText="1"/>
    </xf>
    <xf numFmtId="0" fontId="13" fillId="35" borderId="14" xfId="0" applyFont="1" applyFill="1" applyBorder="1" applyAlignment="1">
      <alignment wrapText="1"/>
    </xf>
    <xf numFmtId="0" fontId="11" fillId="33" borderId="10" xfId="0" applyFont="1" applyFill="1" applyBorder="1" applyAlignment="1">
      <alignment horizontal="center"/>
    </xf>
    <xf numFmtId="0" fontId="10" fillId="33" borderId="13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2" fontId="58" fillId="33" borderId="10" xfId="0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 wrapText="1"/>
    </xf>
    <xf numFmtId="0" fontId="57" fillId="33" borderId="15" xfId="0" applyFont="1" applyFill="1" applyBorder="1" applyAlignment="1">
      <alignment wrapText="1"/>
    </xf>
    <xf numFmtId="49" fontId="59" fillId="33" borderId="10" xfId="0" applyNumberFormat="1" applyFont="1" applyFill="1" applyBorder="1" applyAlignment="1">
      <alignment horizontal="center"/>
    </xf>
    <xf numFmtId="0" fontId="57" fillId="33" borderId="13" xfId="0" applyFont="1" applyFill="1" applyBorder="1" applyAlignment="1">
      <alignment wrapText="1"/>
    </xf>
    <xf numFmtId="0" fontId="58" fillId="33" borderId="10" xfId="0" applyFont="1" applyFill="1" applyBorder="1" applyAlignment="1">
      <alignment horizontal="center" vertical="center"/>
    </xf>
    <xf numFmtId="0" fontId="57" fillId="0" borderId="13" xfId="0" applyFont="1" applyBorder="1" applyAlignment="1">
      <alignment vertical="center" wrapText="1"/>
    </xf>
    <xf numFmtId="0" fontId="59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 wrapText="1"/>
    </xf>
    <xf numFmtId="49" fontId="3" fillId="33" borderId="16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wrapText="1"/>
    </xf>
    <xf numFmtId="0" fontId="57" fillId="33" borderId="17" xfId="0" applyFont="1" applyFill="1" applyBorder="1" applyAlignment="1">
      <alignment wrapText="1"/>
    </xf>
    <xf numFmtId="0" fontId="57" fillId="0" borderId="15" xfId="0" applyFont="1" applyBorder="1" applyAlignment="1">
      <alignment vertical="center" wrapText="1"/>
    </xf>
    <xf numFmtId="49" fontId="4" fillId="0" borderId="18" xfId="0" applyNumberFormat="1" applyFont="1" applyBorder="1" applyAlignment="1">
      <alignment wrapText="1"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wrapText="1"/>
    </xf>
    <xf numFmtId="0" fontId="58" fillId="33" borderId="0" xfId="0" applyFont="1" applyFill="1" applyBorder="1" applyAlignment="1">
      <alignment horizontal="center" vertical="center"/>
    </xf>
    <xf numFmtId="49" fontId="59" fillId="33" borderId="0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58" fillId="36" borderId="0" xfId="0" applyFont="1" applyFill="1" applyBorder="1" applyAlignment="1">
      <alignment horizontal="center" vertical="center"/>
    </xf>
    <xf numFmtId="49" fontId="59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0" fontId="3" fillId="35" borderId="10" xfId="0" applyNumberFormat="1" applyFont="1" applyFill="1" applyBorder="1" applyAlignment="1">
      <alignment horizontal="center" wrapText="1"/>
    </xf>
    <xf numFmtId="0" fontId="57" fillId="35" borderId="10" xfId="0" applyFont="1" applyFill="1" applyBorder="1" applyAlignment="1">
      <alignment wrapText="1"/>
    </xf>
    <xf numFmtId="49" fontId="5" fillId="35" borderId="10" xfId="0" applyNumberFormat="1" applyFont="1" applyFill="1" applyBorder="1" applyAlignment="1">
      <alignment horizontal="center" wrapText="1"/>
    </xf>
    <xf numFmtId="0" fontId="60" fillId="35" borderId="15" xfId="0" applyFont="1" applyFill="1" applyBorder="1" applyAlignment="1">
      <alignment vertical="center" wrapText="1"/>
    </xf>
    <xf numFmtId="49" fontId="10" fillId="35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59" fillId="35" borderId="10" xfId="0" applyFont="1" applyFill="1" applyBorder="1" applyAlignment="1">
      <alignment wrapText="1"/>
    </xf>
    <xf numFmtId="2" fontId="59" fillId="35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11" fillId="35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wrapText="1"/>
    </xf>
    <xf numFmtId="2" fontId="59" fillId="33" borderId="10" xfId="0" applyNumberFormat="1" applyFont="1" applyFill="1" applyBorder="1" applyAlignment="1">
      <alignment horizontal="center" wrapText="1"/>
    </xf>
    <xf numFmtId="0" fontId="3" fillId="33" borderId="11" xfId="0" applyNumberFormat="1" applyFont="1" applyFill="1" applyBorder="1" applyAlignment="1">
      <alignment horizontal="center" wrapText="1"/>
    </xf>
    <xf numFmtId="0" fontId="11" fillId="33" borderId="11" xfId="0" applyFont="1" applyFill="1" applyBorder="1" applyAlignment="1">
      <alignment wrapText="1"/>
    </xf>
    <xf numFmtId="2" fontId="59" fillId="33" borderId="11" xfId="0" applyNumberFormat="1" applyFont="1" applyFill="1" applyBorder="1" applyAlignment="1">
      <alignment horizontal="center" wrapText="1"/>
    </xf>
    <xf numFmtId="2" fontId="58" fillId="33" borderId="11" xfId="0" applyNumberFormat="1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/>
    </xf>
    <xf numFmtId="2" fontId="3" fillId="33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2" fontId="59" fillId="0" borderId="10" xfId="0" applyNumberFormat="1" applyFont="1" applyBorder="1" applyAlignment="1">
      <alignment horizontal="center" wrapText="1"/>
    </xf>
    <xf numFmtId="2" fontId="58" fillId="36" borderId="10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wrapText="1"/>
    </xf>
    <xf numFmtId="2" fontId="59" fillId="0" borderId="10" xfId="0" applyNumberFormat="1" applyFont="1" applyFill="1" applyBorder="1" applyAlignment="1">
      <alignment horizontal="center" wrapText="1"/>
    </xf>
    <xf numFmtId="2" fontId="58" fillId="0" borderId="10" xfId="0" applyNumberFormat="1" applyFont="1" applyBorder="1" applyAlignment="1">
      <alignment horizontal="center" vertical="center"/>
    </xf>
    <xf numFmtId="0" fontId="59" fillId="0" borderId="10" xfId="0" applyFont="1" applyFill="1" applyBorder="1" applyAlignment="1">
      <alignment/>
    </xf>
    <xf numFmtId="2" fontId="58" fillId="36" borderId="0" xfId="0" applyNumberFormat="1" applyFont="1" applyFill="1" applyBorder="1" applyAlignment="1">
      <alignment horizontal="center" vertical="center"/>
    </xf>
    <xf numFmtId="0" fontId="3" fillId="35" borderId="11" xfId="0" applyNumberFormat="1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vertical="center" wrapText="1"/>
    </xf>
    <xf numFmtId="49" fontId="4" fillId="35" borderId="0" xfId="0" applyNumberFormat="1" applyFont="1" applyFill="1" applyBorder="1" applyAlignment="1">
      <alignment wrapText="1"/>
    </xf>
    <xf numFmtId="0" fontId="59" fillId="33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49" fontId="4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center"/>
    </xf>
    <xf numFmtId="0" fontId="58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58" fillId="36" borderId="10" xfId="0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3" fillId="0" borderId="19" xfId="0" applyFont="1" applyBorder="1" applyAlignment="1">
      <alignment/>
    </xf>
    <xf numFmtId="0" fontId="3" fillId="0" borderId="11" xfId="0" applyFont="1" applyBorder="1" applyAlignment="1">
      <alignment/>
    </xf>
    <xf numFmtId="0" fontId="11" fillId="33" borderId="0" xfId="0" applyFont="1" applyFill="1" applyAlignment="1">
      <alignment wrapText="1"/>
    </xf>
    <xf numFmtId="49" fontId="3" fillId="0" borderId="12" xfId="0" applyNumberFormat="1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49" fontId="3" fillId="33" borderId="0" xfId="0" applyNumberFormat="1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33" borderId="21" xfId="0" applyNumberFormat="1" applyFont="1" applyFill="1" applyBorder="1" applyAlignment="1">
      <alignment horizontal="left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49" fontId="10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 wrapText="1"/>
    </xf>
    <xf numFmtId="49" fontId="3" fillId="0" borderId="24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3" sqref="A23:E23"/>
    </sheetView>
  </sheetViews>
  <sheetFormatPr defaultColWidth="9.25390625" defaultRowHeight="16.5" customHeight="1"/>
  <cols>
    <col min="1" max="1" width="10.625" style="1" customWidth="1"/>
    <col min="2" max="2" width="65.125" style="1" customWidth="1"/>
    <col min="3" max="3" width="14.875" style="1" customWidth="1"/>
    <col min="4" max="5" width="19.75390625" style="1" customWidth="1"/>
    <col min="6" max="16384" width="9.25390625" style="1" customWidth="1"/>
  </cols>
  <sheetData>
    <row r="1" spans="4:5" ht="48" customHeight="1">
      <c r="D1" s="154" t="s">
        <v>205</v>
      </c>
      <c r="E1" s="154"/>
    </row>
    <row r="3" spans="1:9" ht="28.5" customHeight="1">
      <c r="A3" s="155" t="s">
        <v>206</v>
      </c>
      <c r="B3" s="155"/>
      <c r="C3" s="155"/>
      <c r="D3" s="155"/>
      <c r="E3" s="155"/>
      <c r="G3" s="4"/>
      <c r="H3" s="4"/>
      <c r="I3" s="4"/>
    </row>
    <row r="5" spans="1:5" ht="63" customHeight="1">
      <c r="A5" s="156" t="s">
        <v>207</v>
      </c>
      <c r="B5" s="156" t="s">
        <v>208</v>
      </c>
      <c r="C5" s="156" t="s">
        <v>3</v>
      </c>
      <c r="D5" s="156" t="s">
        <v>209</v>
      </c>
      <c r="E5" s="156" t="s">
        <v>210</v>
      </c>
    </row>
    <row r="6" spans="1:5" ht="60" customHeight="1">
      <c r="A6" s="157"/>
      <c r="B6" s="157"/>
      <c r="C6" s="157"/>
      <c r="D6" s="157"/>
      <c r="E6" s="157"/>
    </row>
    <row r="7" spans="1:5" ht="12.75" customHeight="1">
      <c r="A7" s="150" t="s">
        <v>211</v>
      </c>
      <c r="B7" s="151"/>
      <c r="C7" s="151"/>
      <c r="D7" s="151"/>
      <c r="E7" s="152"/>
    </row>
    <row r="8" spans="1:5" ht="15" customHeight="1">
      <c r="A8" s="8" t="s">
        <v>8</v>
      </c>
      <c r="B8" s="19" t="s">
        <v>212</v>
      </c>
      <c r="C8" s="5" t="s">
        <v>119</v>
      </c>
      <c r="D8" s="21" t="s">
        <v>16</v>
      </c>
      <c r="E8" s="21" t="s">
        <v>10</v>
      </c>
    </row>
    <row r="9" spans="1:5" ht="16.5" customHeight="1">
      <c r="A9" s="8" t="s">
        <v>213</v>
      </c>
      <c r="B9" s="6" t="s">
        <v>214</v>
      </c>
      <c r="C9" s="6" t="s">
        <v>215</v>
      </c>
      <c r="D9" s="8" t="s">
        <v>216</v>
      </c>
      <c r="E9" s="8" t="s">
        <v>13</v>
      </c>
    </row>
    <row r="10" spans="1:5" ht="16.5" customHeight="1">
      <c r="A10" s="8" t="s">
        <v>213</v>
      </c>
      <c r="B10" s="6" t="s">
        <v>217</v>
      </c>
      <c r="C10" s="6" t="s">
        <v>218</v>
      </c>
      <c r="D10" s="8" t="s">
        <v>219</v>
      </c>
      <c r="E10" s="8" t="s">
        <v>13</v>
      </c>
    </row>
    <row r="11" spans="1:6" ht="16.5" customHeight="1">
      <c r="A11" s="21" t="s">
        <v>213</v>
      </c>
      <c r="B11" s="5" t="s">
        <v>220</v>
      </c>
      <c r="C11" s="5" t="s">
        <v>221</v>
      </c>
      <c r="D11" s="21" t="s">
        <v>222</v>
      </c>
      <c r="E11" s="21" t="s">
        <v>216</v>
      </c>
      <c r="F11" s="2"/>
    </row>
    <row r="12" spans="1:6" ht="16.5" customHeight="1">
      <c r="A12" s="21" t="s">
        <v>9</v>
      </c>
      <c r="B12" s="5" t="s">
        <v>223</v>
      </c>
      <c r="C12" s="19" t="s">
        <v>195</v>
      </c>
      <c r="D12" s="8" t="s">
        <v>77</v>
      </c>
      <c r="E12" s="8" t="s">
        <v>11</v>
      </c>
      <c r="F12" s="2"/>
    </row>
    <row r="13" spans="1:6" ht="16.5" customHeight="1">
      <c r="A13" s="21" t="s">
        <v>9</v>
      </c>
      <c r="B13" s="5" t="s">
        <v>224</v>
      </c>
      <c r="C13" s="5" t="s">
        <v>200</v>
      </c>
      <c r="D13" s="21" t="s">
        <v>12</v>
      </c>
      <c r="E13" s="21" t="s">
        <v>9</v>
      </c>
      <c r="F13" s="2"/>
    </row>
    <row r="14" spans="1:6" ht="50.25" customHeight="1">
      <c r="A14" s="21" t="s">
        <v>225</v>
      </c>
      <c r="B14" s="5" t="s">
        <v>226</v>
      </c>
      <c r="C14" s="5" t="s">
        <v>227</v>
      </c>
      <c r="D14" s="21" t="s">
        <v>228</v>
      </c>
      <c r="E14" s="21" t="s">
        <v>14</v>
      </c>
      <c r="F14" s="2"/>
    </row>
    <row r="15" spans="1:6" ht="32.25" customHeight="1">
      <c r="A15" s="21" t="s">
        <v>229</v>
      </c>
      <c r="B15" s="5" t="s">
        <v>230</v>
      </c>
      <c r="C15" s="5" t="s">
        <v>231</v>
      </c>
      <c r="D15" s="21" t="s">
        <v>232</v>
      </c>
      <c r="E15" s="21" t="s">
        <v>12</v>
      </c>
      <c r="F15" s="2"/>
    </row>
    <row r="16" spans="1:6" ht="32.25" customHeight="1">
      <c r="A16" s="21" t="s">
        <v>233</v>
      </c>
      <c r="B16" s="5" t="s">
        <v>212</v>
      </c>
      <c r="C16" s="5" t="s">
        <v>234</v>
      </c>
      <c r="D16" s="21" t="s">
        <v>235</v>
      </c>
      <c r="E16" s="21" t="s">
        <v>78</v>
      </c>
      <c r="F16" s="2"/>
    </row>
    <row r="17" spans="1:6" ht="51" customHeight="1">
      <c r="A17" s="21" t="s">
        <v>225</v>
      </c>
      <c r="B17" s="5" t="s">
        <v>236</v>
      </c>
      <c r="C17" s="5" t="s">
        <v>237</v>
      </c>
      <c r="D17" s="21" t="s">
        <v>238</v>
      </c>
      <c r="E17" s="21" t="s">
        <v>239</v>
      </c>
      <c r="F17" s="2"/>
    </row>
    <row r="18" spans="1:6" ht="33.75" customHeight="1">
      <c r="A18" s="21" t="s">
        <v>229</v>
      </c>
      <c r="B18" s="5" t="s">
        <v>223</v>
      </c>
      <c r="C18" s="5" t="s">
        <v>240</v>
      </c>
      <c r="D18" s="21" t="s">
        <v>241</v>
      </c>
      <c r="E18" s="21" t="s">
        <v>16</v>
      </c>
      <c r="F18" s="2"/>
    </row>
    <row r="19" spans="1:6" ht="51" customHeight="1">
      <c r="A19" s="21" t="s">
        <v>225</v>
      </c>
      <c r="B19" s="5" t="s">
        <v>224</v>
      </c>
      <c r="C19" s="5" t="s">
        <v>242</v>
      </c>
      <c r="D19" s="21" t="s">
        <v>241</v>
      </c>
      <c r="E19" s="21" t="s">
        <v>16</v>
      </c>
      <c r="F19" s="2"/>
    </row>
    <row r="20" spans="1:10" s="3" customFormat="1" ht="16.5" customHeight="1">
      <c r="A20" s="58" t="s">
        <v>243</v>
      </c>
      <c r="B20" s="58"/>
      <c r="C20" s="58"/>
      <c r="D20" s="59" t="s">
        <v>244</v>
      </c>
      <c r="E20" s="59" t="s">
        <v>245</v>
      </c>
      <c r="F20" s="60"/>
      <c r="G20" s="60"/>
      <c r="H20" s="60"/>
      <c r="I20" s="60"/>
      <c r="J20" s="60"/>
    </row>
    <row r="21" spans="1:5" s="3" customFormat="1" ht="16.5" customHeight="1">
      <c r="A21" s="153" t="s">
        <v>246</v>
      </c>
      <c r="B21" s="153"/>
      <c r="C21" s="153"/>
      <c r="D21" s="153"/>
      <c r="E21" s="153"/>
    </row>
    <row r="22" spans="1:2" s="3" customFormat="1" ht="16.5" customHeight="1">
      <c r="A22" s="57"/>
      <c r="B22" s="57"/>
    </row>
    <row r="23" spans="1:5" s="3" customFormat="1" ht="16.5" customHeight="1">
      <c r="A23" s="153"/>
      <c r="B23" s="153"/>
      <c r="C23" s="153"/>
      <c r="D23" s="153"/>
      <c r="E23" s="153"/>
    </row>
    <row r="24" s="3" customFormat="1" ht="16.5" customHeight="1"/>
    <row r="25" s="3" customFormat="1" ht="16.5" customHeight="1"/>
    <row r="26" s="3" customFormat="1" ht="16.5" customHeight="1"/>
    <row r="27" s="3" customFormat="1" ht="16.5" customHeight="1"/>
    <row r="28" s="3" customFormat="1" ht="16.5" customHeight="1"/>
    <row r="29" s="3" customFormat="1" ht="16.5" customHeight="1"/>
  </sheetData>
  <sheetProtection/>
  <mergeCells count="10">
    <mergeCell ref="A7:E7"/>
    <mergeCell ref="A21:E21"/>
    <mergeCell ref="A23:E23"/>
    <mergeCell ref="D1:E1"/>
    <mergeCell ref="A3:E3"/>
    <mergeCell ref="A5:A6"/>
    <mergeCell ref="B5:B6"/>
    <mergeCell ref="C5:C6"/>
    <mergeCell ref="D5:D6"/>
    <mergeCell ref="E5:E6"/>
  </mergeCells>
  <printOptions/>
  <pageMargins left="0.38" right="0.2" top="0.24" bottom="0.36" header="0.2" footer="0.36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37" sqref="A37:D37"/>
    </sheetView>
  </sheetViews>
  <sheetFormatPr defaultColWidth="9.00390625" defaultRowHeight="12.75"/>
  <cols>
    <col min="1" max="1" width="6.00390625" style="0" customWidth="1"/>
    <col min="2" max="2" width="42.125" style="0" customWidth="1"/>
    <col min="3" max="3" width="15.625" style="0" customWidth="1"/>
  </cols>
  <sheetData>
    <row r="1" spans="1:12" ht="15.75">
      <c r="A1" s="155" t="s">
        <v>275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2.75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15.75">
      <c r="A3" s="159" t="s">
        <v>249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ht="15.75">
      <c r="A4" s="159" t="s">
        <v>294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12" ht="15.75">
      <c r="A5" s="159" t="s">
        <v>295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1:12" ht="15.75">
      <c r="A6" s="176" t="s">
        <v>324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</row>
    <row r="7" spans="1:12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71" t="s">
        <v>1</v>
      </c>
      <c r="B8" s="171" t="s">
        <v>2</v>
      </c>
      <c r="C8" s="171" t="s">
        <v>3</v>
      </c>
      <c r="D8" s="171" t="s">
        <v>4</v>
      </c>
      <c r="E8" s="173" t="s">
        <v>76</v>
      </c>
      <c r="F8" s="174"/>
      <c r="G8" s="174"/>
      <c r="H8" s="174"/>
      <c r="I8" s="174"/>
      <c r="J8" s="175"/>
      <c r="K8" s="171" t="s">
        <v>83</v>
      </c>
      <c r="L8" s="171" t="s">
        <v>7</v>
      </c>
    </row>
    <row r="9" spans="1:12" ht="51.75">
      <c r="A9" s="172"/>
      <c r="B9" s="172"/>
      <c r="C9" s="172"/>
      <c r="D9" s="172"/>
      <c r="E9" s="61" t="s">
        <v>80</v>
      </c>
      <c r="F9" s="103" t="s">
        <v>79</v>
      </c>
      <c r="G9" s="61" t="s">
        <v>5</v>
      </c>
      <c r="H9" s="61" t="s">
        <v>6</v>
      </c>
      <c r="I9" s="61" t="s">
        <v>81</v>
      </c>
      <c r="J9" s="61" t="s">
        <v>82</v>
      </c>
      <c r="K9" s="172"/>
      <c r="L9" s="172"/>
    </row>
    <row r="10" spans="1:12" ht="15.75">
      <c r="A10" s="110" t="s">
        <v>8</v>
      </c>
      <c r="B10" s="110" t="s">
        <v>9</v>
      </c>
      <c r="C10" s="110" t="s">
        <v>10</v>
      </c>
      <c r="D10" s="110" t="s">
        <v>11</v>
      </c>
      <c r="E10" s="110" t="s">
        <v>12</v>
      </c>
      <c r="F10" s="110" t="s">
        <v>13</v>
      </c>
      <c r="G10" s="110" t="s">
        <v>14</v>
      </c>
      <c r="H10" s="110" t="s">
        <v>15</v>
      </c>
      <c r="I10" s="110" t="s">
        <v>16</v>
      </c>
      <c r="J10" s="110" t="s">
        <v>17</v>
      </c>
      <c r="K10" s="110" t="s">
        <v>77</v>
      </c>
      <c r="L10" s="110" t="s">
        <v>78</v>
      </c>
    </row>
    <row r="11" spans="1:12" ht="22.5" customHeight="1">
      <c r="A11" s="104">
        <f aca="true" t="shared" si="0" ref="A11:A35">RANK(K11,$K$11:$K$35)</f>
        <v>1</v>
      </c>
      <c r="B11" s="111" t="s">
        <v>296</v>
      </c>
      <c r="C11" s="112" t="s">
        <v>297</v>
      </c>
      <c r="D11" s="66">
        <v>5</v>
      </c>
      <c r="E11" s="70"/>
      <c r="F11" s="70"/>
      <c r="G11" s="70"/>
      <c r="H11" s="70"/>
      <c r="I11" s="70"/>
      <c r="J11" s="70">
        <f aca="true" t="shared" si="1" ref="J11:J35">E11+F11+G11+H11-I11</f>
        <v>0</v>
      </c>
      <c r="K11" s="68">
        <f aca="true" t="shared" si="2" ref="K11:K35">D11+J11</f>
        <v>5</v>
      </c>
      <c r="L11" s="113"/>
    </row>
    <row r="12" spans="1:12" ht="20.25" customHeight="1">
      <c r="A12" s="104">
        <f t="shared" si="0"/>
        <v>1</v>
      </c>
      <c r="B12" s="111" t="s">
        <v>298</v>
      </c>
      <c r="C12" s="112" t="s">
        <v>297</v>
      </c>
      <c r="D12" s="66">
        <v>5</v>
      </c>
      <c r="E12" s="70"/>
      <c r="F12" s="70"/>
      <c r="G12" s="70"/>
      <c r="H12" s="70"/>
      <c r="I12" s="70"/>
      <c r="J12" s="70">
        <f t="shared" si="1"/>
        <v>0</v>
      </c>
      <c r="K12" s="68">
        <f t="shared" si="2"/>
        <v>5</v>
      </c>
      <c r="L12" s="113"/>
    </row>
    <row r="13" spans="1:12" ht="18.75" customHeight="1">
      <c r="A13" s="104">
        <f t="shared" si="0"/>
        <v>3</v>
      </c>
      <c r="B13" s="111" t="s">
        <v>299</v>
      </c>
      <c r="C13" s="112" t="s">
        <v>297</v>
      </c>
      <c r="D13" s="66">
        <v>4.78</v>
      </c>
      <c r="E13" s="70"/>
      <c r="F13" s="70"/>
      <c r="G13" s="70">
        <v>0.1</v>
      </c>
      <c r="H13" s="70"/>
      <c r="I13" s="70"/>
      <c r="J13" s="70">
        <f t="shared" si="1"/>
        <v>0.1</v>
      </c>
      <c r="K13" s="68">
        <f t="shared" si="2"/>
        <v>4.88</v>
      </c>
      <c r="L13" s="113"/>
    </row>
    <row r="14" spans="1:12" ht="18" customHeight="1">
      <c r="A14" s="104">
        <f t="shared" si="0"/>
        <v>4</v>
      </c>
      <c r="B14" s="111" t="s">
        <v>300</v>
      </c>
      <c r="C14" s="112" t="s">
        <v>297</v>
      </c>
      <c r="D14" s="66">
        <v>4.55</v>
      </c>
      <c r="E14" s="70"/>
      <c r="F14" s="70"/>
      <c r="G14" s="70"/>
      <c r="H14" s="70"/>
      <c r="I14" s="70"/>
      <c r="J14" s="70">
        <f t="shared" si="1"/>
        <v>0</v>
      </c>
      <c r="K14" s="68">
        <f t="shared" si="2"/>
        <v>4.55</v>
      </c>
      <c r="L14" s="8"/>
    </row>
    <row r="15" spans="1:12" ht="18.75" customHeight="1">
      <c r="A15" s="104">
        <f t="shared" si="0"/>
        <v>5</v>
      </c>
      <c r="B15" s="111" t="s">
        <v>301</v>
      </c>
      <c r="C15" s="112" t="s">
        <v>297</v>
      </c>
      <c r="D15" s="66">
        <v>4.5</v>
      </c>
      <c r="E15" s="70"/>
      <c r="F15" s="70"/>
      <c r="G15" s="70"/>
      <c r="H15" s="70"/>
      <c r="I15" s="70"/>
      <c r="J15" s="70">
        <f t="shared" si="1"/>
        <v>0</v>
      </c>
      <c r="K15" s="68">
        <f t="shared" si="2"/>
        <v>4.5</v>
      </c>
      <c r="L15" s="113"/>
    </row>
    <row r="16" spans="1:12" ht="17.25" customHeight="1">
      <c r="A16" s="104">
        <f t="shared" si="0"/>
        <v>6</v>
      </c>
      <c r="B16" s="111" t="s">
        <v>302</v>
      </c>
      <c r="C16" s="112" t="s">
        <v>297</v>
      </c>
      <c r="D16" s="66">
        <v>4.44</v>
      </c>
      <c r="E16" s="70"/>
      <c r="F16" s="70"/>
      <c r="G16" s="70"/>
      <c r="H16" s="70"/>
      <c r="I16" s="70"/>
      <c r="J16" s="70">
        <f t="shared" si="1"/>
        <v>0</v>
      </c>
      <c r="K16" s="68">
        <f t="shared" si="2"/>
        <v>4.44</v>
      </c>
      <c r="L16" s="113"/>
    </row>
    <row r="17" spans="1:12" ht="20.25" customHeight="1">
      <c r="A17" s="104">
        <f t="shared" si="0"/>
        <v>7</v>
      </c>
      <c r="B17" s="114" t="s">
        <v>303</v>
      </c>
      <c r="C17" s="112" t="s">
        <v>304</v>
      </c>
      <c r="D17" s="66">
        <v>4.41</v>
      </c>
      <c r="E17" s="70"/>
      <c r="F17" s="70"/>
      <c r="G17" s="70"/>
      <c r="H17" s="70"/>
      <c r="I17" s="70"/>
      <c r="J17" s="70">
        <f t="shared" si="1"/>
        <v>0</v>
      </c>
      <c r="K17" s="68">
        <f t="shared" si="2"/>
        <v>4.41</v>
      </c>
      <c r="L17" s="113"/>
    </row>
    <row r="18" spans="1:12" ht="17.25" customHeight="1">
      <c r="A18" s="104">
        <f t="shared" si="0"/>
        <v>8</v>
      </c>
      <c r="B18" s="114" t="s">
        <v>305</v>
      </c>
      <c r="C18" s="112" t="s">
        <v>304</v>
      </c>
      <c r="D18" s="66">
        <v>4.39</v>
      </c>
      <c r="E18" s="70"/>
      <c r="F18" s="70"/>
      <c r="G18" s="70"/>
      <c r="H18" s="70"/>
      <c r="I18" s="70"/>
      <c r="J18" s="70">
        <f t="shared" si="1"/>
        <v>0</v>
      </c>
      <c r="K18" s="68">
        <f t="shared" si="2"/>
        <v>4.39</v>
      </c>
      <c r="L18" s="8"/>
    </row>
    <row r="19" spans="1:12" ht="16.5" customHeight="1">
      <c r="A19" s="104">
        <f t="shared" si="0"/>
        <v>9</v>
      </c>
      <c r="B19" s="114" t="s">
        <v>306</v>
      </c>
      <c r="C19" s="112" t="s">
        <v>304</v>
      </c>
      <c r="D19" s="66">
        <v>4.21</v>
      </c>
      <c r="E19" s="70"/>
      <c r="F19" s="70"/>
      <c r="G19" s="70"/>
      <c r="H19" s="70"/>
      <c r="I19" s="70"/>
      <c r="J19" s="70">
        <f t="shared" si="1"/>
        <v>0</v>
      </c>
      <c r="K19" s="68">
        <f t="shared" si="2"/>
        <v>4.21</v>
      </c>
      <c r="L19" s="8"/>
    </row>
    <row r="20" spans="1:12" ht="21" customHeight="1">
      <c r="A20" s="104">
        <f t="shared" si="0"/>
        <v>9</v>
      </c>
      <c r="B20" s="111" t="s">
        <v>307</v>
      </c>
      <c r="C20" s="112" t="s">
        <v>297</v>
      </c>
      <c r="D20" s="66">
        <v>4.21</v>
      </c>
      <c r="E20" s="70"/>
      <c r="F20" s="70"/>
      <c r="G20" s="70"/>
      <c r="H20" s="70"/>
      <c r="I20" s="70"/>
      <c r="J20" s="70">
        <f t="shared" si="1"/>
        <v>0</v>
      </c>
      <c r="K20" s="68">
        <f t="shared" si="2"/>
        <v>4.21</v>
      </c>
      <c r="L20" s="8"/>
    </row>
    <row r="21" spans="1:12" ht="18.75" customHeight="1">
      <c r="A21" s="104">
        <f t="shared" si="0"/>
        <v>11</v>
      </c>
      <c r="B21" s="111" t="s">
        <v>308</v>
      </c>
      <c r="C21" s="112" t="s">
        <v>297</v>
      </c>
      <c r="D21" s="66">
        <v>4.2</v>
      </c>
      <c r="E21" s="70"/>
      <c r="F21" s="70"/>
      <c r="G21" s="70"/>
      <c r="H21" s="70"/>
      <c r="I21" s="70"/>
      <c r="J21" s="70">
        <f t="shared" si="1"/>
        <v>0</v>
      </c>
      <c r="K21" s="68">
        <f t="shared" si="2"/>
        <v>4.2</v>
      </c>
      <c r="L21" s="113"/>
    </row>
    <row r="22" spans="1:12" ht="17.25" customHeight="1">
      <c r="A22" s="104">
        <f t="shared" si="0"/>
        <v>12</v>
      </c>
      <c r="B22" s="114" t="s">
        <v>309</v>
      </c>
      <c r="C22" s="112" t="s">
        <v>304</v>
      </c>
      <c r="D22" s="66">
        <v>3.81</v>
      </c>
      <c r="E22" s="70"/>
      <c r="F22" s="70"/>
      <c r="G22" s="70"/>
      <c r="H22" s="70"/>
      <c r="I22" s="70"/>
      <c r="J22" s="70">
        <f t="shared" si="1"/>
        <v>0</v>
      </c>
      <c r="K22" s="68">
        <f t="shared" si="2"/>
        <v>3.81</v>
      </c>
      <c r="L22" s="113"/>
    </row>
    <row r="23" spans="1:12" ht="21" customHeight="1">
      <c r="A23" s="87">
        <f t="shared" si="0"/>
        <v>13</v>
      </c>
      <c r="B23" s="115" t="s">
        <v>310</v>
      </c>
      <c r="C23" s="116" t="s">
        <v>304</v>
      </c>
      <c r="D23" s="76">
        <v>3.74</v>
      </c>
      <c r="E23" s="77"/>
      <c r="F23" s="77"/>
      <c r="G23" s="77"/>
      <c r="H23" s="77"/>
      <c r="I23" s="77">
        <v>0.1</v>
      </c>
      <c r="J23" s="77">
        <f t="shared" si="1"/>
        <v>-0.1</v>
      </c>
      <c r="K23" s="78">
        <f t="shared" si="2"/>
        <v>3.64</v>
      </c>
      <c r="L23" s="8"/>
    </row>
    <row r="24" spans="1:12" ht="16.5" customHeight="1">
      <c r="A24" s="117">
        <f t="shared" si="0"/>
        <v>14</v>
      </c>
      <c r="B24" s="118" t="s">
        <v>311</v>
      </c>
      <c r="C24" s="119" t="s">
        <v>304</v>
      </c>
      <c r="D24" s="120">
        <v>3.52</v>
      </c>
      <c r="E24" s="121"/>
      <c r="F24" s="121"/>
      <c r="G24" s="121"/>
      <c r="H24" s="121">
        <v>0.1</v>
      </c>
      <c r="I24" s="121"/>
      <c r="J24" s="121">
        <f t="shared" si="1"/>
        <v>0.1</v>
      </c>
      <c r="K24" s="122">
        <f t="shared" si="2"/>
        <v>3.62</v>
      </c>
      <c r="L24" s="123"/>
    </row>
    <row r="25" spans="1:12" ht="19.5" customHeight="1">
      <c r="A25" s="124">
        <f t="shared" si="0"/>
        <v>15</v>
      </c>
      <c r="B25" s="125" t="s">
        <v>312</v>
      </c>
      <c r="C25" s="126" t="s">
        <v>304</v>
      </c>
      <c r="D25" s="127">
        <v>3.56</v>
      </c>
      <c r="E25" s="84"/>
      <c r="F25" s="84"/>
      <c r="G25" s="84"/>
      <c r="H25" s="84"/>
      <c r="I25" s="84"/>
      <c r="J25" s="84">
        <f t="shared" si="1"/>
        <v>0</v>
      </c>
      <c r="K25" s="85">
        <f t="shared" si="2"/>
        <v>3.56</v>
      </c>
      <c r="L25" s="8"/>
    </row>
    <row r="26" spans="1:12" ht="18" customHeight="1">
      <c r="A26" s="124">
        <f t="shared" si="0"/>
        <v>16</v>
      </c>
      <c r="B26" s="125" t="s">
        <v>313</v>
      </c>
      <c r="C26" s="126" t="s">
        <v>304</v>
      </c>
      <c r="D26" s="127">
        <v>3.53</v>
      </c>
      <c r="E26" s="84"/>
      <c r="F26" s="84"/>
      <c r="G26" s="84"/>
      <c r="H26" s="84"/>
      <c r="I26" s="84"/>
      <c r="J26" s="84">
        <f t="shared" si="1"/>
        <v>0</v>
      </c>
      <c r="K26" s="85">
        <f t="shared" si="2"/>
        <v>3.53</v>
      </c>
      <c r="L26" s="113"/>
    </row>
    <row r="27" spans="1:12" ht="17.25" customHeight="1">
      <c r="A27" s="124">
        <f t="shared" si="0"/>
        <v>17</v>
      </c>
      <c r="B27" s="128" t="s">
        <v>314</v>
      </c>
      <c r="C27" s="129" t="s">
        <v>297</v>
      </c>
      <c r="D27" s="130">
        <v>3.49</v>
      </c>
      <c r="E27" s="131"/>
      <c r="F27" s="131"/>
      <c r="G27" s="131"/>
      <c r="H27" s="131"/>
      <c r="I27" s="131"/>
      <c r="J27" s="84">
        <f t="shared" si="1"/>
        <v>0</v>
      </c>
      <c r="K27" s="85">
        <f t="shared" si="2"/>
        <v>3.49</v>
      </c>
      <c r="L27" s="8"/>
    </row>
    <row r="28" spans="1:12" ht="18" customHeight="1">
      <c r="A28" s="87">
        <f t="shared" si="0"/>
        <v>18</v>
      </c>
      <c r="B28" s="115" t="s">
        <v>315</v>
      </c>
      <c r="C28" s="116" t="s">
        <v>304</v>
      </c>
      <c r="D28" s="76">
        <v>3.41</v>
      </c>
      <c r="E28" s="77"/>
      <c r="F28" s="77"/>
      <c r="G28" s="77"/>
      <c r="H28" s="77"/>
      <c r="I28" s="77"/>
      <c r="J28" s="77">
        <f t="shared" si="1"/>
        <v>0</v>
      </c>
      <c r="K28" s="78">
        <f t="shared" si="2"/>
        <v>3.41</v>
      </c>
      <c r="L28" s="8"/>
    </row>
    <row r="29" spans="1:12" ht="15" customHeight="1">
      <c r="A29" s="124">
        <f t="shared" si="0"/>
        <v>19</v>
      </c>
      <c r="B29" s="128" t="s">
        <v>316</v>
      </c>
      <c r="C29" s="129" t="s">
        <v>297</v>
      </c>
      <c r="D29" s="130">
        <v>3.31</v>
      </c>
      <c r="E29" s="131"/>
      <c r="F29" s="131"/>
      <c r="G29" s="131"/>
      <c r="H29" s="131">
        <v>0.05</v>
      </c>
      <c r="I29" s="131"/>
      <c r="J29" s="84">
        <f t="shared" si="1"/>
        <v>0.05</v>
      </c>
      <c r="K29" s="85">
        <f t="shared" si="2"/>
        <v>3.36</v>
      </c>
      <c r="L29" s="113"/>
    </row>
    <row r="30" spans="1:12" ht="15.75" customHeight="1">
      <c r="A30" s="124">
        <f t="shared" si="0"/>
        <v>20</v>
      </c>
      <c r="B30" s="125" t="s">
        <v>317</v>
      </c>
      <c r="C30" s="126" t="s">
        <v>304</v>
      </c>
      <c r="D30" s="127">
        <v>3.27</v>
      </c>
      <c r="E30" s="84"/>
      <c r="F30" s="84"/>
      <c r="G30" s="84"/>
      <c r="H30" s="84"/>
      <c r="I30" s="84"/>
      <c r="J30" s="84">
        <f t="shared" si="1"/>
        <v>0</v>
      </c>
      <c r="K30" s="85">
        <f t="shared" si="2"/>
        <v>3.27</v>
      </c>
      <c r="L30" s="8"/>
    </row>
    <row r="31" spans="1:12" ht="15.75" customHeight="1">
      <c r="A31" s="124">
        <f t="shared" si="0"/>
        <v>21</v>
      </c>
      <c r="B31" s="125" t="s">
        <v>318</v>
      </c>
      <c r="C31" s="126" t="s">
        <v>304</v>
      </c>
      <c r="D31" s="127">
        <v>3.36</v>
      </c>
      <c r="E31" s="84"/>
      <c r="F31" s="84"/>
      <c r="G31" s="84"/>
      <c r="H31" s="84"/>
      <c r="I31" s="84">
        <v>0.2</v>
      </c>
      <c r="J31" s="84">
        <f t="shared" si="1"/>
        <v>-0.2</v>
      </c>
      <c r="K31" s="85">
        <f t="shared" si="2"/>
        <v>3.1599999999999997</v>
      </c>
      <c r="L31" s="8"/>
    </row>
    <row r="32" spans="1:12" ht="13.5" customHeight="1">
      <c r="A32" s="124">
        <f t="shared" si="0"/>
        <v>22</v>
      </c>
      <c r="B32" s="128" t="s">
        <v>319</v>
      </c>
      <c r="C32" s="129" t="s">
        <v>297</v>
      </c>
      <c r="D32" s="130">
        <v>3.11</v>
      </c>
      <c r="E32" s="131"/>
      <c r="F32" s="131"/>
      <c r="G32" s="131"/>
      <c r="H32" s="131"/>
      <c r="I32" s="131"/>
      <c r="J32" s="84">
        <f t="shared" si="1"/>
        <v>0</v>
      </c>
      <c r="K32" s="85">
        <f t="shared" si="2"/>
        <v>3.11</v>
      </c>
      <c r="L32" s="8"/>
    </row>
    <row r="33" spans="1:12" ht="18" customHeight="1">
      <c r="A33" s="124">
        <f t="shared" si="0"/>
        <v>23</v>
      </c>
      <c r="B33" s="128" t="s">
        <v>320</v>
      </c>
      <c r="C33" s="129" t="s">
        <v>297</v>
      </c>
      <c r="D33" s="113" t="s">
        <v>321</v>
      </c>
      <c r="E33" s="84"/>
      <c r="F33" s="84"/>
      <c r="G33" s="84"/>
      <c r="H33" s="84"/>
      <c r="I33" s="84">
        <v>0.2</v>
      </c>
      <c r="J33" s="84">
        <f t="shared" si="1"/>
        <v>-0.2</v>
      </c>
      <c r="K33" s="85">
        <f t="shared" si="2"/>
        <v>2.9099999999999997</v>
      </c>
      <c r="L33" s="102"/>
    </row>
    <row r="34" spans="1:12" ht="18" customHeight="1">
      <c r="A34" s="124">
        <f t="shared" si="0"/>
        <v>24</v>
      </c>
      <c r="B34" s="125" t="s">
        <v>322</v>
      </c>
      <c r="C34" s="126" t="s">
        <v>304</v>
      </c>
      <c r="D34" s="127">
        <v>3.09</v>
      </c>
      <c r="E34" s="84"/>
      <c r="F34" s="84"/>
      <c r="G34" s="84"/>
      <c r="H34" s="84"/>
      <c r="I34" s="84">
        <v>0.2</v>
      </c>
      <c r="J34" s="84">
        <f t="shared" si="1"/>
        <v>-0.2</v>
      </c>
      <c r="K34" s="85">
        <f t="shared" si="2"/>
        <v>2.8899999999999997</v>
      </c>
      <c r="L34" s="113"/>
    </row>
    <row r="35" spans="1:12" ht="15.75" customHeight="1">
      <c r="A35" s="124">
        <f t="shared" si="0"/>
        <v>25</v>
      </c>
      <c r="B35" s="125" t="s">
        <v>323</v>
      </c>
      <c r="C35" s="126" t="s">
        <v>304</v>
      </c>
      <c r="D35" s="132">
        <v>3</v>
      </c>
      <c r="E35" s="84"/>
      <c r="F35" s="84"/>
      <c r="G35" s="84"/>
      <c r="H35" s="84"/>
      <c r="I35" s="84">
        <v>0.2</v>
      </c>
      <c r="J35" s="84">
        <f t="shared" si="1"/>
        <v>-0.2</v>
      </c>
      <c r="K35" s="85">
        <f t="shared" si="2"/>
        <v>2.8</v>
      </c>
      <c r="L35" s="8" t="s">
        <v>257</v>
      </c>
    </row>
    <row r="36" spans="1:12" ht="12.75">
      <c r="A36" s="168" t="s">
        <v>20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</row>
    <row r="37" spans="1:12" ht="47.25">
      <c r="A37" s="169" t="s">
        <v>74</v>
      </c>
      <c r="B37" s="169"/>
      <c r="C37" s="169"/>
      <c r="D37" s="169"/>
      <c r="E37" s="42"/>
      <c r="F37" s="42"/>
      <c r="G37" s="42"/>
      <c r="H37" s="42"/>
      <c r="I37" s="42"/>
      <c r="J37" s="42"/>
      <c r="K37" s="42" t="s">
        <v>272</v>
      </c>
      <c r="L37" s="42"/>
    </row>
  </sheetData>
  <sheetProtection/>
  <mergeCells count="15">
    <mergeCell ref="A1:L1"/>
    <mergeCell ref="A2:L2"/>
    <mergeCell ref="A3:L3"/>
    <mergeCell ref="A4:L4"/>
    <mergeCell ref="A5:L5"/>
    <mergeCell ref="A6:L6"/>
    <mergeCell ref="L8:L9"/>
    <mergeCell ref="A36:L36"/>
    <mergeCell ref="A37:D37"/>
    <mergeCell ref="A8:A9"/>
    <mergeCell ref="B8:B9"/>
    <mergeCell ref="C8:C9"/>
    <mergeCell ref="D8:D9"/>
    <mergeCell ref="E8:J8"/>
    <mergeCell ref="K8:K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6">
      <selection activeCell="M25" sqref="M25"/>
    </sheetView>
  </sheetViews>
  <sheetFormatPr defaultColWidth="9.00390625" defaultRowHeight="12.75"/>
  <cols>
    <col min="1" max="1" width="8.00390625" style="0" customWidth="1"/>
    <col min="2" max="2" width="43.625" style="0" customWidth="1"/>
    <col min="3" max="3" width="13.125" style="0" customWidth="1"/>
    <col min="12" max="12" width="13.00390625" style="0" customWidth="1"/>
  </cols>
  <sheetData>
    <row r="1" spans="1:12" ht="15.75">
      <c r="A1" s="155" t="s">
        <v>275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2.75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15.75">
      <c r="A3" s="159" t="s">
        <v>249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ht="15.75">
      <c r="A4" s="159" t="s">
        <v>250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12" ht="15.75">
      <c r="A5" s="159" t="s">
        <v>325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1:12" ht="15.75">
      <c r="A6" s="169" t="s">
        <v>432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</row>
    <row r="7" spans="1:12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71" t="s">
        <v>1</v>
      </c>
      <c r="B8" s="171" t="s">
        <v>2</v>
      </c>
      <c r="C8" s="171" t="s">
        <v>3</v>
      </c>
      <c r="D8" s="171" t="s">
        <v>4</v>
      </c>
      <c r="E8" s="173" t="s">
        <v>76</v>
      </c>
      <c r="F8" s="174"/>
      <c r="G8" s="174"/>
      <c r="H8" s="174"/>
      <c r="I8" s="174"/>
      <c r="J8" s="175"/>
      <c r="K8" s="171" t="s">
        <v>326</v>
      </c>
      <c r="L8" s="171" t="s">
        <v>7</v>
      </c>
    </row>
    <row r="9" spans="1:12" ht="51.75">
      <c r="A9" s="172"/>
      <c r="B9" s="172"/>
      <c r="C9" s="172"/>
      <c r="D9" s="172"/>
      <c r="E9" s="61" t="s">
        <v>80</v>
      </c>
      <c r="F9" s="103" t="s">
        <v>79</v>
      </c>
      <c r="G9" s="61" t="s">
        <v>5</v>
      </c>
      <c r="H9" s="61" t="s">
        <v>6</v>
      </c>
      <c r="I9" s="61" t="s">
        <v>81</v>
      </c>
      <c r="J9" s="61" t="s">
        <v>82</v>
      </c>
      <c r="K9" s="172"/>
      <c r="L9" s="172"/>
    </row>
    <row r="10" spans="1:12" ht="15.75">
      <c r="A10" s="110" t="s">
        <v>8</v>
      </c>
      <c r="B10" s="110" t="s">
        <v>9</v>
      </c>
      <c r="C10" s="110" t="s">
        <v>10</v>
      </c>
      <c r="D10" s="110" t="s">
        <v>11</v>
      </c>
      <c r="E10" s="110" t="s">
        <v>12</v>
      </c>
      <c r="F10" s="110" t="s">
        <v>13</v>
      </c>
      <c r="G10" s="110" t="s">
        <v>14</v>
      </c>
      <c r="H10" s="110" t="s">
        <v>15</v>
      </c>
      <c r="I10" s="110" t="s">
        <v>16</v>
      </c>
      <c r="J10" s="110" t="s">
        <v>17</v>
      </c>
      <c r="K10" s="110" t="s">
        <v>77</v>
      </c>
      <c r="L10" s="110" t="s">
        <v>78</v>
      </c>
    </row>
    <row r="11" spans="1:12" ht="24.75" customHeight="1">
      <c r="A11" s="133">
        <f aca="true" t="shared" si="0" ref="A11:A48">RANK(K11,$K$11:$K$51)</f>
        <v>1</v>
      </c>
      <c r="B11" s="111" t="s">
        <v>327</v>
      </c>
      <c r="C11" s="65" t="s">
        <v>328</v>
      </c>
      <c r="D11" s="66">
        <v>5</v>
      </c>
      <c r="E11" s="65"/>
      <c r="F11" s="65"/>
      <c r="G11" s="65"/>
      <c r="H11" s="104">
        <v>0.05</v>
      </c>
      <c r="I11" s="65"/>
      <c r="J11" s="70">
        <f aca="true" t="shared" si="1" ref="J11:J26">E11+F11+G11+H11-I11</f>
        <v>0.05</v>
      </c>
      <c r="K11" s="68">
        <f aca="true" t="shared" si="2" ref="K11:K51">D11+J11</f>
        <v>5.05</v>
      </c>
      <c r="L11" s="65" t="s">
        <v>247</v>
      </c>
    </row>
    <row r="12" spans="1:12" ht="19.5" customHeight="1">
      <c r="A12" s="133">
        <f t="shared" si="0"/>
        <v>2</v>
      </c>
      <c r="B12" s="111" t="s">
        <v>329</v>
      </c>
      <c r="C12" s="65" t="s">
        <v>330</v>
      </c>
      <c r="D12" s="66">
        <v>5</v>
      </c>
      <c r="E12" s="65"/>
      <c r="F12" s="65"/>
      <c r="G12" s="65"/>
      <c r="H12" s="104"/>
      <c r="I12" s="65"/>
      <c r="J12" s="70">
        <f t="shared" si="1"/>
        <v>0</v>
      </c>
      <c r="K12" s="68">
        <f t="shared" si="2"/>
        <v>5</v>
      </c>
      <c r="L12" s="65"/>
    </row>
    <row r="13" spans="1:12" ht="24" customHeight="1">
      <c r="A13" s="133">
        <f t="shared" si="0"/>
        <v>3</v>
      </c>
      <c r="B13" s="111" t="s">
        <v>331</v>
      </c>
      <c r="C13" s="65" t="s">
        <v>332</v>
      </c>
      <c r="D13" s="66">
        <v>4.8</v>
      </c>
      <c r="E13" s="65"/>
      <c r="F13" s="65"/>
      <c r="G13" s="65"/>
      <c r="H13" s="65"/>
      <c r="I13" s="65"/>
      <c r="J13" s="70">
        <f t="shared" si="1"/>
        <v>0</v>
      </c>
      <c r="K13" s="68">
        <f t="shared" si="2"/>
        <v>4.8</v>
      </c>
      <c r="L13" s="134" t="s">
        <v>333</v>
      </c>
    </row>
    <row r="14" spans="1:12" ht="18.75" customHeight="1">
      <c r="A14" s="133">
        <f t="shared" si="0"/>
        <v>3</v>
      </c>
      <c r="B14" s="111" t="s">
        <v>334</v>
      </c>
      <c r="C14" s="65" t="s">
        <v>328</v>
      </c>
      <c r="D14" s="66">
        <v>4.75</v>
      </c>
      <c r="E14" s="65"/>
      <c r="F14" s="65"/>
      <c r="G14" s="65"/>
      <c r="H14" s="65" t="s">
        <v>335</v>
      </c>
      <c r="I14" s="65"/>
      <c r="J14" s="70">
        <f t="shared" si="1"/>
        <v>0.05</v>
      </c>
      <c r="K14" s="68">
        <f t="shared" si="2"/>
        <v>4.8</v>
      </c>
      <c r="L14" s="65"/>
    </row>
    <row r="15" spans="1:12" ht="23.25" customHeight="1">
      <c r="A15" s="133">
        <f t="shared" si="0"/>
        <v>5</v>
      </c>
      <c r="B15" s="111" t="s">
        <v>336</v>
      </c>
      <c r="C15" s="65" t="s">
        <v>332</v>
      </c>
      <c r="D15" s="66">
        <v>4.75</v>
      </c>
      <c r="E15" s="65"/>
      <c r="F15" s="65"/>
      <c r="G15" s="65"/>
      <c r="H15" s="65"/>
      <c r="I15" s="65"/>
      <c r="J15" s="70">
        <f t="shared" si="1"/>
        <v>0</v>
      </c>
      <c r="K15" s="68">
        <f t="shared" si="2"/>
        <v>4.75</v>
      </c>
      <c r="L15" s="135"/>
    </row>
    <row r="16" spans="1:12" ht="22.5" customHeight="1">
      <c r="A16" s="133">
        <f t="shared" si="0"/>
        <v>6</v>
      </c>
      <c r="B16" s="111" t="s">
        <v>337</v>
      </c>
      <c r="C16" s="65" t="s">
        <v>332</v>
      </c>
      <c r="D16" s="66">
        <v>4.7</v>
      </c>
      <c r="E16" s="65"/>
      <c r="F16" s="65"/>
      <c r="G16" s="65"/>
      <c r="H16" s="65"/>
      <c r="I16" s="65"/>
      <c r="J16" s="70">
        <f t="shared" si="1"/>
        <v>0</v>
      </c>
      <c r="K16" s="68">
        <f t="shared" si="2"/>
        <v>4.7</v>
      </c>
      <c r="L16" s="65"/>
    </row>
    <row r="17" spans="1:12" ht="18" customHeight="1">
      <c r="A17" s="133">
        <f t="shared" si="0"/>
        <v>7</v>
      </c>
      <c r="B17" s="111" t="s">
        <v>338</v>
      </c>
      <c r="C17" s="65" t="s">
        <v>330</v>
      </c>
      <c r="D17" s="66">
        <v>4.61</v>
      </c>
      <c r="E17" s="65"/>
      <c r="F17" s="65"/>
      <c r="G17" s="65"/>
      <c r="H17" s="104"/>
      <c r="I17" s="65"/>
      <c r="J17" s="70">
        <f t="shared" si="1"/>
        <v>0</v>
      </c>
      <c r="K17" s="68">
        <f t="shared" si="2"/>
        <v>4.61</v>
      </c>
      <c r="L17" s="65"/>
    </row>
    <row r="18" spans="1:12" ht="21" customHeight="1">
      <c r="A18" s="133">
        <f t="shared" si="0"/>
        <v>8</v>
      </c>
      <c r="B18" s="111" t="s">
        <v>339</v>
      </c>
      <c r="C18" s="65" t="s">
        <v>332</v>
      </c>
      <c r="D18" s="66">
        <v>4.57</v>
      </c>
      <c r="E18" s="65"/>
      <c r="F18" s="65"/>
      <c r="G18" s="65"/>
      <c r="H18" s="104"/>
      <c r="I18" s="65"/>
      <c r="J18" s="70">
        <f t="shared" si="1"/>
        <v>0</v>
      </c>
      <c r="K18" s="68">
        <f t="shared" si="2"/>
        <v>4.57</v>
      </c>
      <c r="L18" s="65"/>
    </row>
    <row r="19" spans="1:12" ht="19.5" customHeight="1">
      <c r="A19" s="133">
        <f t="shared" si="0"/>
        <v>9</v>
      </c>
      <c r="B19" s="111" t="s">
        <v>340</v>
      </c>
      <c r="C19" s="65" t="s">
        <v>330</v>
      </c>
      <c r="D19" s="66">
        <v>4.48</v>
      </c>
      <c r="E19" s="65"/>
      <c r="F19" s="65"/>
      <c r="G19" s="65"/>
      <c r="H19" s="104"/>
      <c r="I19" s="65"/>
      <c r="J19" s="70">
        <f t="shared" si="1"/>
        <v>0</v>
      </c>
      <c r="K19" s="68">
        <f t="shared" si="2"/>
        <v>4.48</v>
      </c>
      <c r="L19" s="65"/>
    </row>
    <row r="20" spans="1:12" ht="20.25" customHeight="1">
      <c r="A20" s="133">
        <f t="shared" si="0"/>
        <v>9</v>
      </c>
      <c r="B20" s="111" t="s">
        <v>341</v>
      </c>
      <c r="C20" s="65" t="s">
        <v>330</v>
      </c>
      <c r="D20" s="66">
        <v>4.48</v>
      </c>
      <c r="E20" s="65"/>
      <c r="F20" s="65"/>
      <c r="G20" s="65"/>
      <c r="H20" s="104"/>
      <c r="I20" s="65"/>
      <c r="J20" s="70">
        <f t="shared" si="1"/>
        <v>0</v>
      </c>
      <c r="K20" s="68">
        <f t="shared" si="2"/>
        <v>4.48</v>
      </c>
      <c r="L20" s="65"/>
    </row>
    <row r="21" spans="1:12" ht="18" customHeight="1">
      <c r="A21" s="133">
        <f t="shared" si="0"/>
        <v>11</v>
      </c>
      <c r="B21" s="111" t="s">
        <v>342</v>
      </c>
      <c r="C21" s="65" t="s">
        <v>332</v>
      </c>
      <c r="D21" s="66">
        <v>4.42</v>
      </c>
      <c r="E21" s="65"/>
      <c r="F21" s="65"/>
      <c r="G21" s="104"/>
      <c r="H21" s="65"/>
      <c r="I21" s="65"/>
      <c r="J21" s="70">
        <f t="shared" si="1"/>
        <v>0</v>
      </c>
      <c r="K21" s="68">
        <f t="shared" si="2"/>
        <v>4.42</v>
      </c>
      <c r="L21" s="65"/>
    </row>
    <row r="22" spans="1:12" ht="20.25" customHeight="1">
      <c r="A22" s="133">
        <f t="shared" si="0"/>
        <v>12</v>
      </c>
      <c r="B22" s="111" t="s">
        <v>343</v>
      </c>
      <c r="C22" s="65" t="s">
        <v>328</v>
      </c>
      <c r="D22" s="66">
        <v>4.24</v>
      </c>
      <c r="E22" s="65"/>
      <c r="F22" s="65"/>
      <c r="G22" s="65"/>
      <c r="H22" s="104"/>
      <c r="I22" s="65"/>
      <c r="J22" s="70">
        <f t="shared" si="1"/>
        <v>0</v>
      </c>
      <c r="K22" s="68">
        <f t="shared" si="2"/>
        <v>4.24</v>
      </c>
      <c r="L22" s="65"/>
    </row>
    <row r="23" spans="1:12" ht="18" customHeight="1">
      <c r="A23" s="133">
        <f t="shared" si="0"/>
        <v>13</v>
      </c>
      <c r="B23" s="111" t="s">
        <v>344</v>
      </c>
      <c r="C23" s="65" t="s">
        <v>330</v>
      </c>
      <c r="D23" s="66">
        <v>4.22</v>
      </c>
      <c r="E23" s="65"/>
      <c r="F23" s="65"/>
      <c r="G23" s="65"/>
      <c r="H23" s="104"/>
      <c r="I23" s="65"/>
      <c r="J23" s="70">
        <f t="shared" si="1"/>
        <v>0</v>
      </c>
      <c r="K23" s="68">
        <f t="shared" si="2"/>
        <v>4.22</v>
      </c>
      <c r="L23" s="65"/>
    </row>
    <row r="24" spans="1:12" ht="19.5" customHeight="1">
      <c r="A24" s="133">
        <f t="shared" si="0"/>
        <v>14</v>
      </c>
      <c r="B24" s="111" t="s">
        <v>345</v>
      </c>
      <c r="C24" s="65" t="s">
        <v>330</v>
      </c>
      <c r="D24" s="66">
        <v>4.16</v>
      </c>
      <c r="E24" s="65"/>
      <c r="F24" s="65"/>
      <c r="G24" s="65"/>
      <c r="H24" s="104"/>
      <c r="I24" s="65"/>
      <c r="J24" s="70">
        <f t="shared" si="1"/>
        <v>0</v>
      </c>
      <c r="K24" s="68">
        <f t="shared" si="2"/>
        <v>4.16</v>
      </c>
      <c r="L24" s="65"/>
    </row>
    <row r="25" spans="1:12" ht="22.5" customHeight="1">
      <c r="A25" s="133">
        <f t="shared" si="0"/>
        <v>15</v>
      </c>
      <c r="B25" s="111" t="s">
        <v>346</v>
      </c>
      <c r="C25" s="65" t="s">
        <v>330</v>
      </c>
      <c r="D25" s="66">
        <v>4.11</v>
      </c>
      <c r="E25" s="65"/>
      <c r="F25" s="65"/>
      <c r="G25" s="65"/>
      <c r="H25" s="104"/>
      <c r="I25" s="65"/>
      <c r="J25" s="70">
        <f t="shared" si="1"/>
        <v>0</v>
      </c>
      <c r="K25" s="68">
        <f t="shared" si="2"/>
        <v>4.11</v>
      </c>
      <c r="L25" s="65"/>
    </row>
    <row r="26" spans="1:12" ht="22.5" customHeight="1">
      <c r="A26" s="133">
        <f t="shared" si="0"/>
        <v>16</v>
      </c>
      <c r="B26" s="111" t="s">
        <v>347</v>
      </c>
      <c r="C26" s="65" t="s">
        <v>332</v>
      </c>
      <c r="D26" s="66">
        <v>4</v>
      </c>
      <c r="E26" s="65"/>
      <c r="F26" s="65"/>
      <c r="G26" s="65"/>
      <c r="H26" s="65"/>
      <c r="I26" s="65"/>
      <c r="J26" s="70">
        <f t="shared" si="1"/>
        <v>0</v>
      </c>
      <c r="K26" s="68">
        <f t="shared" si="2"/>
        <v>4</v>
      </c>
      <c r="L26" s="65"/>
    </row>
    <row r="27" spans="1:12" ht="23.25" customHeight="1">
      <c r="A27" s="133">
        <f t="shared" si="0"/>
        <v>17</v>
      </c>
      <c r="B27" s="111" t="s">
        <v>348</v>
      </c>
      <c r="C27" s="65" t="s">
        <v>330</v>
      </c>
      <c r="D27" s="66">
        <v>3.87</v>
      </c>
      <c r="E27" s="65"/>
      <c r="F27" s="65"/>
      <c r="G27" s="65"/>
      <c r="H27" s="104"/>
      <c r="I27" s="65"/>
      <c r="J27" s="70"/>
      <c r="K27" s="68">
        <f t="shared" si="2"/>
        <v>3.87</v>
      </c>
      <c r="L27" s="65"/>
    </row>
    <row r="28" spans="1:12" ht="23.25" customHeight="1">
      <c r="A28" s="133">
        <f t="shared" si="0"/>
        <v>18</v>
      </c>
      <c r="B28" s="111" t="s">
        <v>349</v>
      </c>
      <c r="C28" s="65" t="s">
        <v>330</v>
      </c>
      <c r="D28" s="66">
        <v>3.73</v>
      </c>
      <c r="E28" s="65"/>
      <c r="F28" s="65"/>
      <c r="G28" s="65"/>
      <c r="H28" s="104"/>
      <c r="I28" s="65"/>
      <c r="J28" s="70">
        <f aca="true" t="shared" si="3" ref="J28:J51">E28+F28+G28+H28-I28</f>
        <v>0</v>
      </c>
      <c r="K28" s="68">
        <f t="shared" si="2"/>
        <v>3.73</v>
      </c>
      <c r="L28" s="65"/>
    </row>
    <row r="29" spans="1:12" ht="23.25" customHeight="1">
      <c r="A29" s="133">
        <f t="shared" si="0"/>
        <v>19</v>
      </c>
      <c r="B29" s="111" t="s">
        <v>350</v>
      </c>
      <c r="C29" s="65" t="s">
        <v>328</v>
      </c>
      <c r="D29" s="66">
        <v>3.69</v>
      </c>
      <c r="E29" s="65"/>
      <c r="F29" s="65"/>
      <c r="G29" s="65"/>
      <c r="H29" s="104"/>
      <c r="I29" s="65"/>
      <c r="J29" s="70">
        <f t="shared" si="3"/>
        <v>0</v>
      </c>
      <c r="K29" s="68">
        <f t="shared" si="2"/>
        <v>3.69</v>
      </c>
      <c r="L29" s="65"/>
    </row>
    <row r="30" spans="1:12" ht="23.25" customHeight="1">
      <c r="A30" s="117">
        <f t="shared" si="0"/>
        <v>20</v>
      </c>
      <c r="B30" s="136" t="s">
        <v>351</v>
      </c>
      <c r="C30" s="75" t="s">
        <v>330</v>
      </c>
      <c r="D30" s="76">
        <v>3.56</v>
      </c>
      <c r="E30" s="75"/>
      <c r="F30" s="75"/>
      <c r="G30" s="75"/>
      <c r="H30" s="87"/>
      <c r="I30" s="75"/>
      <c r="J30" s="77">
        <f t="shared" si="3"/>
        <v>0</v>
      </c>
      <c r="K30" s="78">
        <f t="shared" si="2"/>
        <v>3.56</v>
      </c>
      <c r="L30" s="137"/>
    </row>
    <row r="31" spans="1:12" ht="23.25" customHeight="1">
      <c r="A31" s="117">
        <f t="shared" si="0"/>
        <v>21</v>
      </c>
      <c r="B31" s="136" t="s">
        <v>352</v>
      </c>
      <c r="C31" s="75" t="s">
        <v>332</v>
      </c>
      <c r="D31" s="76">
        <v>3.55</v>
      </c>
      <c r="E31" s="75"/>
      <c r="F31" s="75"/>
      <c r="G31" s="75"/>
      <c r="H31" s="75"/>
      <c r="I31" s="75"/>
      <c r="J31" s="77">
        <f t="shared" si="3"/>
        <v>0</v>
      </c>
      <c r="K31" s="78">
        <f t="shared" si="2"/>
        <v>3.55</v>
      </c>
      <c r="L31" s="8"/>
    </row>
    <row r="32" spans="1:12" ht="23.25" customHeight="1">
      <c r="A32" s="117">
        <f t="shared" si="0"/>
        <v>22</v>
      </c>
      <c r="B32" s="136" t="s">
        <v>353</v>
      </c>
      <c r="C32" s="75" t="s">
        <v>332</v>
      </c>
      <c r="D32" s="76">
        <v>3.5</v>
      </c>
      <c r="E32" s="75"/>
      <c r="F32" s="75"/>
      <c r="G32" s="75"/>
      <c r="H32" s="87"/>
      <c r="I32" s="75"/>
      <c r="J32" s="77">
        <f t="shared" si="3"/>
        <v>0</v>
      </c>
      <c r="K32" s="78">
        <f t="shared" si="2"/>
        <v>3.5</v>
      </c>
      <c r="L32" s="8"/>
    </row>
    <row r="33" spans="1:12" ht="23.25" customHeight="1">
      <c r="A33" s="117">
        <f t="shared" si="0"/>
        <v>23</v>
      </c>
      <c r="B33" s="136" t="s">
        <v>354</v>
      </c>
      <c r="C33" s="75" t="s">
        <v>330</v>
      </c>
      <c r="D33" s="76">
        <v>3.48</v>
      </c>
      <c r="E33" s="75"/>
      <c r="F33" s="75"/>
      <c r="G33" s="75"/>
      <c r="H33" s="87"/>
      <c r="I33" s="75"/>
      <c r="J33" s="77">
        <f t="shared" si="3"/>
        <v>0</v>
      </c>
      <c r="K33" s="78">
        <f t="shared" si="2"/>
        <v>3.48</v>
      </c>
      <c r="L33" s="8"/>
    </row>
    <row r="34" spans="1:12" ht="23.25" customHeight="1">
      <c r="A34" s="117">
        <f t="shared" si="0"/>
        <v>24</v>
      </c>
      <c r="B34" s="136" t="s">
        <v>355</v>
      </c>
      <c r="C34" s="75" t="s">
        <v>332</v>
      </c>
      <c r="D34" s="76">
        <v>3.39</v>
      </c>
      <c r="E34" s="75"/>
      <c r="F34" s="75"/>
      <c r="G34" s="75"/>
      <c r="H34" s="75"/>
      <c r="I34" s="75"/>
      <c r="J34" s="77">
        <f t="shared" si="3"/>
        <v>0</v>
      </c>
      <c r="K34" s="78">
        <f t="shared" si="2"/>
        <v>3.39</v>
      </c>
      <c r="L34" s="8"/>
    </row>
    <row r="35" spans="1:12" ht="23.25" customHeight="1">
      <c r="A35" s="117">
        <f t="shared" si="0"/>
        <v>25</v>
      </c>
      <c r="B35" s="136" t="s">
        <v>356</v>
      </c>
      <c r="C35" s="75" t="s">
        <v>330</v>
      </c>
      <c r="D35" s="76">
        <v>3.58</v>
      </c>
      <c r="E35" s="75"/>
      <c r="F35" s="75"/>
      <c r="G35" s="75"/>
      <c r="H35" s="87"/>
      <c r="I35" s="75" t="s">
        <v>101</v>
      </c>
      <c r="J35" s="77">
        <f t="shared" si="3"/>
        <v>-0.2</v>
      </c>
      <c r="K35" s="78">
        <f t="shared" si="2"/>
        <v>3.38</v>
      </c>
      <c r="L35" s="8"/>
    </row>
    <row r="36" spans="1:12" ht="23.25" customHeight="1">
      <c r="A36" s="117">
        <f t="shared" si="0"/>
        <v>26</v>
      </c>
      <c r="B36" s="128" t="s">
        <v>357</v>
      </c>
      <c r="C36" s="8" t="s">
        <v>330</v>
      </c>
      <c r="D36" s="127">
        <v>3.3</v>
      </c>
      <c r="E36" s="8"/>
      <c r="F36" s="8"/>
      <c r="G36" s="8"/>
      <c r="H36" s="124"/>
      <c r="I36" s="8"/>
      <c r="J36" s="84">
        <f t="shared" si="3"/>
        <v>0</v>
      </c>
      <c r="K36" s="85">
        <f t="shared" si="2"/>
        <v>3.3</v>
      </c>
      <c r="L36" s="4"/>
    </row>
    <row r="37" spans="1:12" ht="23.25" customHeight="1">
      <c r="A37" s="117">
        <f t="shared" si="0"/>
        <v>27</v>
      </c>
      <c r="B37" s="138" t="s">
        <v>358</v>
      </c>
      <c r="C37" s="8" t="s">
        <v>330</v>
      </c>
      <c r="D37" s="127">
        <v>3.22</v>
      </c>
      <c r="E37" s="8"/>
      <c r="F37" s="8"/>
      <c r="G37" s="8"/>
      <c r="H37" s="124">
        <v>0.05</v>
      </c>
      <c r="I37" s="8"/>
      <c r="J37" s="84">
        <f t="shared" si="3"/>
        <v>0.05</v>
      </c>
      <c r="K37" s="85">
        <f t="shared" si="2"/>
        <v>3.27</v>
      </c>
      <c r="L37" s="8"/>
    </row>
    <row r="38" spans="1:12" ht="23.25" customHeight="1">
      <c r="A38" s="117">
        <f t="shared" si="0"/>
        <v>28</v>
      </c>
      <c r="B38" s="128" t="s">
        <v>359</v>
      </c>
      <c r="C38" s="8" t="s">
        <v>332</v>
      </c>
      <c r="D38" s="127">
        <v>3.24</v>
      </c>
      <c r="E38" s="8"/>
      <c r="F38" s="8"/>
      <c r="G38" s="8"/>
      <c r="H38" s="124"/>
      <c r="I38" s="8"/>
      <c r="J38" s="84">
        <f t="shared" si="3"/>
        <v>0</v>
      </c>
      <c r="K38" s="85">
        <f t="shared" si="2"/>
        <v>3.24</v>
      </c>
      <c r="L38" s="8"/>
    </row>
    <row r="39" spans="1:12" ht="23.25" customHeight="1">
      <c r="A39" s="117">
        <f t="shared" si="0"/>
        <v>29</v>
      </c>
      <c r="B39" s="136" t="s">
        <v>360</v>
      </c>
      <c r="C39" s="75" t="s">
        <v>332</v>
      </c>
      <c r="D39" s="76">
        <v>3.2</v>
      </c>
      <c r="E39" s="75"/>
      <c r="F39" s="75"/>
      <c r="G39" s="75"/>
      <c r="H39" s="87"/>
      <c r="I39" s="75"/>
      <c r="J39" s="77">
        <f t="shared" si="3"/>
        <v>0</v>
      </c>
      <c r="K39" s="78">
        <f t="shared" si="2"/>
        <v>3.2</v>
      </c>
      <c r="L39" s="8"/>
    </row>
    <row r="40" spans="1:12" ht="23.25" customHeight="1">
      <c r="A40" s="117">
        <f t="shared" si="0"/>
        <v>30</v>
      </c>
      <c r="B40" s="128" t="s">
        <v>361</v>
      </c>
      <c r="C40" s="8" t="s">
        <v>332</v>
      </c>
      <c r="D40" s="127">
        <v>3.16</v>
      </c>
      <c r="E40" s="8"/>
      <c r="F40" s="8"/>
      <c r="G40" s="8"/>
      <c r="H40" s="124"/>
      <c r="I40" s="8"/>
      <c r="J40" s="84">
        <f t="shared" si="3"/>
        <v>0</v>
      </c>
      <c r="K40" s="85">
        <f t="shared" si="2"/>
        <v>3.16</v>
      </c>
      <c r="L40" s="8"/>
    </row>
    <row r="41" spans="1:12" ht="23.25" customHeight="1">
      <c r="A41" s="117">
        <f t="shared" si="0"/>
        <v>31</v>
      </c>
      <c r="B41" s="138" t="s">
        <v>362</v>
      </c>
      <c r="C41" s="8" t="s">
        <v>328</v>
      </c>
      <c r="D41" s="127">
        <v>3.15</v>
      </c>
      <c r="E41" s="8"/>
      <c r="F41" s="8"/>
      <c r="G41" s="8"/>
      <c r="H41" s="124"/>
      <c r="I41" s="8"/>
      <c r="J41" s="84">
        <f t="shared" si="3"/>
        <v>0</v>
      </c>
      <c r="K41" s="85">
        <f t="shared" si="2"/>
        <v>3.15</v>
      </c>
      <c r="L41" s="8"/>
    </row>
    <row r="42" spans="1:12" ht="23.25" customHeight="1">
      <c r="A42" s="117">
        <f t="shared" si="0"/>
        <v>32</v>
      </c>
      <c r="B42" s="136" t="s">
        <v>363</v>
      </c>
      <c r="C42" s="75" t="s">
        <v>332</v>
      </c>
      <c r="D42" s="76">
        <v>3.11</v>
      </c>
      <c r="E42" s="75"/>
      <c r="F42" s="75"/>
      <c r="G42" s="75"/>
      <c r="H42" s="75"/>
      <c r="I42" s="75"/>
      <c r="J42" s="77">
        <f t="shared" si="3"/>
        <v>0</v>
      </c>
      <c r="K42" s="78">
        <f t="shared" si="2"/>
        <v>3.11</v>
      </c>
      <c r="L42" s="75"/>
    </row>
    <row r="43" spans="1:12" ht="23.25" customHeight="1">
      <c r="A43" s="117">
        <f t="shared" si="0"/>
        <v>32</v>
      </c>
      <c r="B43" s="128" t="s">
        <v>364</v>
      </c>
      <c r="C43" s="8" t="s">
        <v>330</v>
      </c>
      <c r="D43" s="127">
        <v>3.11</v>
      </c>
      <c r="E43" s="8"/>
      <c r="F43" s="8"/>
      <c r="G43" s="8"/>
      <c r="H43" s="124"/>
      <c r="I43" s="8"/>
      <c r="J43" s="84">
        <f t="shared" si="3"/>
        <v>0</v>
      </c>
      <c r="K43" s="85">
        <f t="shared" si="2"/>
        <v>3.11</v>
      </c>
      <c r="L43" s="139"/>
    </row>
    <row r="44" spans="1:12" ht="23.25" customHeight="1">
      <c r="A44" s="117">
        <f t="shared" si="0"/>
        <v>34</v>
      </c>
      <c r="B44" s="136" t="s">
        <v>365</v>
      </c>
      <c r="C44" s="75" t="s">
        <v>332</v>
      </c>
      <c r="D44" s="76">
        <v>3.08</v>
      </c>
      <c r="E44" s="75"/>
      <c r="F44" s="75"/>
      <c r="G44" s="75"/>
      <c r="H44" s="75"/>
      <c r="I44" s="75"/>
      <c r="J44" s="77">
        <f t="shared" si="3"/>
        <v>0</v>
      </c>
      <c r="K44" s="78">
        <f t="shared" si="2"/>
        <v>3.08</v>
      </c>
      <c r="L44" s="75"/>
    </row>
    <row r="45" spans="1:12" ht="23.25" customHeight="1">
      <c r="A45" s="117">
        <f t="shared" si="0"/>
        <v>34</v>
      </c>
      <c r="B45" s="128" t="s">
        <v>366</v>
      </c>
      <c r="C45" s="8" t="s">
        <v>332</v>
      </c>
      <c r="D45" s="127">
        <v>3.08</v>
      </c>
      <c r="E45" s="8"/>
      <c r="F45" s="8"/>
      <c r="G45" s="8"/>
      <c r="H45" s="124"/>
      <c r="I45" s="8"/>
      <c r="J45" s="84">
        <f t="shared" si="3"/>
        <v>0</v>
      </c>
      <c r="K45" s="85">
        <f t="shared" si="2"/>
        <v>3.08</v>
      </c>
      <c r="L45" s="75"/>
    </row>
    <row r="46" spans="1:12" ht="23.25" customHeight="1">
      <c r="A46" s="117">
        <f t="shared" si="0"/>
        <v>34</v>
      </c>
      <c r="B46" s="136" t="s">
        <v>367</v>
      </c>
      <c r="C46" s="75" t="s">
        <v>368</v>
      </c>
      <c r="D46" s="76">
        <v>3.08</v>
      </c>
      <c r="E46" s="75"/>
      <c r="F46" s="75"/>
      <c r="G46" s="75"/>
      <c r="H46" s="87"/>
      <c r="I46" s="75"/>
      <c r="J46" s="77">
        <f t="shared" si="3"/>
        <v>0</v>
      </c>
      <c r="K46" s="78">
        <f t="shared" si="2"/>
        <v>3.08</v>
      </c>
      <c r="L46" s="75"/>
    </row>
    <row r="47" spans="1:12" ht="23.25" customHeight="1">
      <c r="A47" s="117">
        <f t="shared" si="0"/>
        <v>37</v>
      </c>
      <c r="B47" s="136" t="s">
        <v>369</v>
      </c>
      <c r="C47" s="75" t="s">
        <v>332</v>
      </c>
      <c r="D47" s="76">
        <v>3</v>
      </c>
      <c r="E47" s="75"/>
      <c r="F47" s="75"/>
      <c r="G47" s="75"/>
      <c r="H47" s="87"/>
      <c r="I47" s="75"/>
      <c r="J47" s="77">
        <f t="shared" si="3"/>
        <v>0</v>
      </c>
      <c r="K47" s="78">
        <f t="shared" si="2"/>
        <v>3</v>
      </c>
      <c r="L47" s="7"/>
    </row>
    <row r="48" spans="1:12" ht="23.25" customHeight="1">
      <c r="A48" s="117">
        <f t="shared" si="0"/>
        <v>37</v>
      </c>
      <c r="B48" s="136" t="s">
        <v>370</v>
      </c>
      <c r="C48" s="75" t="s">
        <v>330</v>
      </c>
      <c r="D48" s="76">
        <v>3</v>
      </c>
      <c r="E48" s="75"/>
      <c r="F48" s="75"/>
      <c r="G48" s="75"/>
      <c r="H48" s="87"/>
      <c r="I48" s="75"/>
      <c r="J48" s="77">
        <f t="shared" si="3"/>
        <v>0</v>
      </c>
      <c r="K48" s="78">
        <f t="shared" si="2"/>
        <v>3</v>
      </c>
      <c r="L48" s="140"/>
    </row>
    <row r="49" spans="1:12" ht="23.25" customHeight="1">
      <c r="A49" s="117">
        <v>38</v>
      </c>
      <c r="B49" s="136" t="s">
        <v>371</v>
      </c>
      <c r="C49" s="75" t="s">
        <v>372</v>
      </c>
      <c r="D49" s="76">
        <v>3</v>
      </c>
      <c r="E49" s="75"/>
      <c r="F49" s="75"/>
      <c r="G49" s="75"/>
      <c r="H49" s="87"/>
      <c r="I49" s="75" t="s">
        <v>101</v>
      </c>
      <c r="J49" s="84">
        <f t="shared" si="3"/>
        <v>-0.2</v>
      </c>
      <c r="K49" s="85">
        <f t="shared" si="2"/>
        <v>2.8</v>
      </c>
      <c r="L49" s="7"/>
    </row>
    <row r="50" spans="1:12" ht="23.25" customHeight="1">
      <c r="A50" s="117">
        <f>RANK(K50,$K$11:$K$51)</f>
        <v>39</v>
      </c>
      <c r="B50" s="128" t="s">
        <v>373</v>
      </c>
      <c r="C50" s="8" t="s">
        <v>330</v>
      </c>
      <c r="D50" s="127">
        <v>3.13</v>
      </c>
      <c r="E50" s="8"/>
      <c r="F50" s="8"/>
      <c r="G50" s="8"/>
      <c r="H50" s="124"/>
      <c r="I50" s="8" t="s">
        <v>101</v>
      </c>
      <c r="J50" s="141">
        <f t="shared" si="3"/>
        <v>-0.2</v>
      </c>
      <c r="K50" s="85">
        <f t="shared" si="2"/>
        <v>2.9299999999999997</v>
      </c>
      <c r="L50" s="75"/>
    </row>
    <row r="51" spans="1:12" ht="23.25" customHeight="1">
      <c r="A51" s="117">
        <v>39</v>
      </c>
      <c r="B51" s="128" t="s">
        <v>374</v>
      </c>
      <c r="C51" s="8" t="s">
        <v>330</v>
      </c>
      <c r="D51" s="127">
        <v>3</v>
      </c>
      <c r="E51" s="8"/>
      <c r="F51" s="8"/>
      <c r="G51" s="8"/>
      <c r="H51" s="124"/>
      <c r="I51" s="8" t="s">
        <v>101</v>
      </c>
      <c r="J51" s="84">
        <f t="shared" si="3"/>
        <v>-0.2</v>
      </c>
      <c r="K51" s="85">
        <f t="shared" si="2"/>
        <v>2.8</v>
      </c>
      <c r="L51" s="75"/>
    </row>
    <row r="52" spans="1:12" ht="12.75">
      <c r="A52" s="168" t="s">
        <v>20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</row>
    <row r="53" spans="1:12" ht="31.5">
      <c r="A53" s="169" t="s">
        <v>74</v>
      </c>
      <c r="B53" s="169"/>
      <c r="C53" s="169"/>
      <c r="D53" s="169"/>
      <c r="E53" s="42"/>
      <c r="F53" s="42"/>
      <c r="G53" s="42"/>
      <c r="H53" s="42"/>
      <c r="I53" s="42"/>
      <c r="J53" s="42"/>
      <c r="K53" s="42" t="s">
        <v>326</v>
      </c>
      <c r="L53" s="42"/>
    </row>
  </sheetData>
  <sheetProtection/>
  <mergeCells count="15">
    <mergeCell ref="A1:L1"/>
    <mergeCell ref="A2:L2"/>
    <mergeCell ref="A3:L3"/>
    <mergeCell ref="A4:L4"/>
    <mergeCell ref="A5:L5"/>
    <mergeCell ref="A6:L6"/>
    <mergeCell ref="L8:L9"/>
    <mergeCell ref="A52:L52"/>
    <mergeCell ref="A53:D53"/>
    <mergeCell ref="A8:A9"/>
    <mergeCell ref="B8:B9"/>
    <mergeCell ref="C8:C9"/>
    <mergeCell ref="D8:D9"/>
    <mergeCell ref="E8:J8"/>
    <mergeCell ref="K8:K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6.125" style="0" customWidth="1"/>
    <col min="2" max="2" width="39.25390625" style="0" customWidth="1"/>
    <col min="3" max="3" width="15.00390625" style="0" customWidth="1"/>
    <col min="12" max="12" width="13.625" style="0" customWidth="1"/>
  </cols>
  <sheetData>
    <row r="1" spans="1:12" ht="15.75">
      <c r="A1" s="155" t="s">
        <v>275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2.75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15.75">
      <c r="A3" s="159" t="s">
        <v>249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ht="15.75">
      <c r="A4" s="159" t="s">
        <v>276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12" ht="15.75">
      <c r="A5" s="159" t="s">
        <v>375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1:12" ht="15.75">
      <c r="A6" s="169" t="s">
        <v>376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</row>
    <row r="7" spans="1:12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71" t="s">
        <v>1</v>
      </c>
      <c r="B8" s="171" t="s">
        <v>2</v>
      </c>
      <c r="C8" s="171" t="s">
        <v>3</v>
      </c>
      <c r="D8" s="171" t="s">
        <v>4</v>
      </c>
      <c r="E8" s="173" t="s">
        <v>76</v>
      </c>
      <c r="F8" s="174"/>
      <c r="G8" s="174"/>
      <c r="H8" s="174"/>
      <c r="I8" s="174"/>
      <c r="J8" s="175"/>
      <c r="K8" s="171" t="s">
        <v>83</v>
      </c>
      <c r="L8" s="171" t="s">
        <v>7</v>
      </c>
    </row>
    <row r="9" spans="1:12" ht="51.75">
      <c r="A9" s="172"/>
      <c r="B9" s="172"/>
      <c r="C9" s="172"/>
      <c r="D9" s="172"/>
      <c r="E9" s="61" t="s">
        <v>80</v>
      </c>
      <c r="F9" s="103" t="s">
        <v>79</v>
      </c>
      <c r="G9" s="61" t="s">
        <v>5</v>
      </c>
      <c r="H9" s="61" t="s">
        <v>6</v>
      </c>
      <c r="I9" s="61" t="s">
        <v>81</v>
      </c>
      <c r="J9" s="61" t="s">
        <v>82</v>
      </c>
      <c r="K9" s="172"/>
      <c r="L9" s="172"/>
    </row>
    <row r="10" spans="1:12" ht="15.75">
      <c r="A10" s="110" t="s">
        <v>8</v>
      </c>
      <c r="B10" s="110" t="s">
        <v>9</v>
      </c>
      <c r="C10" s="110" t="s">
        <v>10</v>
      </c>
      <c r="D10" s="110" t="s">
        <v>11</v>
      </c>
      <c r="E10" s="110" t="s">
        <v>12</v>
      </c>
      <c r="F10" s="110" t="s">
        <v>13</v>
      </c>
      <c r="G10" s="110" t="s">
        <v>14</v>
      </c>
      <c r="H10" s="110" t="s">
        <v>15</v>
      </c>
      <c r="I10" s="110" t="s">
        <v>16</v>
      </c>
      <c r="J10" s="110" t="s">
        <v>17</v>
      </c>
      <c r="K10" s="110" t="s">
        <v>77</v>
      </c>
      <c r="L10" s="110" t="s">
        <v>78</v>
      </c>
    </row>
    <row r="11" spans="1:12" ht="24" customHeight="1">
      <c r="A11" s="104">
        <f aca="true" t="shared" si="0" ref="A11:A31">RANK(K11,$K$11:$K$31)</f>
        <v>1</v>
      </c>
      <c r="B11" s="114" t="s">
        <v>377</v>
      </c>
      <c r="C11" s="65" t="s">
        <v>378</v>
      </c>
      <c r="D11" s="142">
        <v>5</v>
      </c>
      <c r="E11" s="65"/>
      <c r="F11" s="65"/>
      <c r="G11" s="65" t="s">
        <v>174</v>
      </c>
      <c r="H11" s="104"/>
      <c r="I11" s="65"/>
      <c r="J11" s="70">
        <f aca="true" t="shared" si="1" ref="J11:J31">E11+F11+G11+H11-I11</f>
        <v>0.1</v>
      </c>
      <c r="K11" s="68">
        <f aca="true" t="shared" si="2" ref="K11:K31">D11+J11</f>
        <v>5.1</v>
      </c>
      <c r="L11" s="65" t="s">
        <v>247</v>
      </c>
    </row>
    <row r="12" spans="1:12" ht="24" customHeight="1">
      <c r="A12" s="104">
        <f t="shared" si="0"/>
        <v>1</v>
      </c>
      <c r="B12" s="114" t="s">
        <v>379</v>
      </c>
      <c r="C12" s="65" t="s">
        <v>378</v>
      </c>
      <c r="D12" s="142">
        <v>5</v>
      </c>
      <c r="E12" s="65"/>
      <c r="F12" s="65"/>
      <c r="G12" s="65" t="s">
        <v>174</v>
      </c>
      <c r="H12" s="65"/>
      <c r="I12" s="65"/>
      <c r="J12" s="70">
        <f t="shared" si="1"/>
        <v>0.1</v>
      </c>
      <c r="K12" s="68">
        <f t="shared" si="2"/>
        <v>5.1</v>
      </c>
      <c r="L12" s="65" t="s">
        <v>247</v>
      </c>
    </row>
    <row r="13" spans="1:12" ht="24" customHeight="1">
      <c r="A13" s="104">
        <f t="shared" si="0"/>
        <v>3</v>
      </c>
      <c r="B13" s="114" t="s">
        <v>380</v>
      </c>
      <c r="C13" s="65" t="s">
        <v>381</v>
      </c>
      <c r="D13" s="142">
        <v>5</v>
      </c>
      <c r="E13" s="65"/>
      <c r="F13" s="65"/>
      <c r="G13" s="65"/>
      <c r="H13" s="65"/>
      <c r="I13" s="65"/>
      <c r="J13" s="70">
        <f t="shared" si="1"/>
        <v>0</v>
      </c>
      <c r="K13" s="68">
        <f t="shared" si="2"/>
        <v>5</v>
      </c>
      <c r="L13" s="65"/>
    </row>
    <row r="14" spans="1:12" ht="24" customHeight="1">
      <c r="A14" s="104">
        <f t="shared" si="0"/>
        <v>3</v>
      </c>
      <c r="B14" s="114" t="s">
        <v>382</v>
      </c>
      <c r="C14" s="65" t="s">
        <v>378</v>
      </c>
      <c r="D14" s="142">
        <v>5</v>
      </c>
      <c r="E14" s="65"/>
      <c r="F14" s="65"/>
      <c r="G14" s="65"/>
      <c r="H14" s="65"/>
      <c r="I14" s="65"/>
      <c r="J14" s="70">
        <f t="shared" si="1"/>
        <v>0</v>
      </c>
      <c r="K14" s="68">
        <f t="shared" si="2"/>
        <v>5</v>
      </c>
      <c r="L14" s="65"/>
    </row>
    <row r="15" spans="1:12" ht="24" customHeight="1">
      <c r="A15" s="104">
        <f t="shared" si="0"/>
        <v>3</v>
      </c>
      <c r="B15" s="114" t="s">
        <v>383</v>
      </c>
      <c r="C15" s="65" t="s">
        <v>378</v>
      </c>
      <c r="D15" s="142">
        <v>5</v>
      </c>
      <c r="E15" s="65"/>
      <c r="F15" s="65"/>
      <c r="G15" s="65"/>
      <c r="H15" s="65"/>
      <c r="I15" s="65"/>
      <c r="J15" s="70">
        <f t="shared" si="1"/>
        <v>0</v>
      </c>
      <c r="K15" s="68">
        <f t="shared" si="2"/>
        <v>5</v>
      </c>
      <c r="L15" s="65"/>
    </row>
    <row r="16" spans="1:12" ht="24" customHeight="1">
      <c r="A16" s="104">
        <f t="shared" si="0"/>
        <v>6</v>
      </c>
      <c r="B16" s="114" t="s">
        <v>384</v>
      </c>
      <c r="C16" s="65" t="s">
        <v>378</v>
      </c>
      <c r="D16" s="142">
        <v>4.81</v>
      </c>
      <c r="E16" s="65"/>
      <c r="F16" s="65"/>
      <c r="G16" s="65" t="s">
        <v>174</v>
      </c>
      <c r="H16" s="65"/>
      <c r="I16" s="65"/>
      <c r="J16" s="70">
        <f t="shared" si="1"/>
        <v>0.1</v>
      </c>
      <c r="K16" s="68">
        <f t="shared" si="2"/>
        <v>4.909999999999999</v>
      </c>
      <c r="L16" s="65"/>
    </row>
    <row r="17" spans="1:12" ht="24" customHeight="1">
      <c r="A17" s="104">
        <f t="shared" si="0"/>
        <v>7</v>
      </c>
      <c r="B17" s="143" t="s">
        <v>385</v>
      </c>
      <c r="C17" s="65" t="s">
        <v>386</v>
      </c>
      <c r="D17" s="142">
        <v>4.5</v>
      </c>
      <c r="E17" s="65"/>
      <c r="F17" s="65"/>
      <c r="G17" s="65"/>
      <c r="H17" s="65"/>
      <c r="I17" s="65"/>
      <c r="J17" s="70">
        <f t="shared" si="1"/>
        <v>0</v>
      </c>
      <c r="K17" s="68">
        <f t="shared" si="2"/>
        <v>4.5</v>
      </c>
      <c r="L17" s="65"/>
    </row>
    <row r="18" spans="1:12" ht="24" customHeight="1">
      <c r="A18" s="104">
        <f t="shared" si="0"/>
        <v>8</v>
      </c>
      <c r="B18" s="143" t="s">
        <v>387</v>
      </c>
      <c r="C18" s="65" t="s">
        <v>386</v>
      </c>
      <c r="D18" s="142">
        <v>4.26</v>
      </c>
      <c r="E18" s="65"/>
      <c r="F18" s="65"/>
      <c r="G18" s="65"/>
      <c r="H18" s="65"/>
      <c r="I18" s="65"/>
      <c r="J18" s="70">
        <f t="shared" si="1"/>
        <v>0</v>
      </c>
      <c r="K18" s="68">
        <f t="shared" si="2"/>
        <v>4.26</v>
      </c>
      <c r="L18" s="65"/>
    </row>
    <row r="19" spans="1:12" ht="24" customHeight="1">
      <c r="A19" s="104">
        <f t="shared" si="0"/>
        <v>9</v>
      </c>
      <c r="B19" s="143" t="s">
        <v>388</v>
      </c>
      <c r="C19" s="65" t="s">
        <v>386</v>
      </c>
      <c r="D19" s="142">
        <v>4.01</v>
      </c>
      <c r="E19" s="65"/>
      <c r="F19" s="65"/>
      <c r="G19" s="65"/>
      <c r="H19" s="65"/>
      <c r="I19" s="65"/>
      <c r="J19" s="70">
        <f t="shared" si="1"/>
        <v>0</v>
      </c>
      <c r="K19" s="68">
        <f t="shared" si="2"/>
        <v>4.01</v>
      </c>
      <c r="L19" s="65"/>
    </row>
    <row r="20" spans="1:12" ht="24" customHeight="1">
      <c r="A20" s="87">
        <f t="shared" si="0"/>
        <v>10</v>
      </c>
      <c r="B20" s="144" t="s">
        <v>389</v>
      </c>
      <c r="C20" s="75" t="s">
        <v>386</v>
      </c>
      <c r="D20" s="82">
        <v>3.92</v>
      </c>
      <c r="E20" s="75"/>
      <c r="F20" s="75"/>
      <c r="G20" s="75"/>
      <c r="H20" s="75"/>
      <c r="I20" s="75"/>
      <c r="J20" s="77">
        <f t="shared" si="1"/>
        <v>0</v>
      </c>
      <c r="K20" s="78">
        <f t="shared" si="2"/>
        <v>3.92</v>
      </c>
      <c r="L20" s="75"/>
    </row>
    <row r="21" spans="1:12" ht="24" customHeight="1">
      <c r="A21" s="87">
        <f t="shared" si="0"/>
        <v>11</v>
      </c>
      <c r="B21" s="138" t="s">
        <v>390</v>
      </c>
      <c r="C21" s="8" t="s">
        <v>386</v>
      </c>
      <c r="D21" s="145">
        <v>3.59</v>
      </c>
      <c r="E21" s="8"/>
      <c r="F21" s="8"/>
      <c r="G21" s="8"/>
      <c r="H21" s="8"/>
      <c r="I21" s="8"/>
      <c r="J21" s="84">
        <f t="shared" si="1"/>
        <v>0</v>
      </c>
      <c r="K21" s="85">
        <f t="shared" si="2"/>
        <v>3.59</v>
      </c>
      <c r="L21" s="8"/>
    </row>
    <row r="22" spans="1:12" ht="24" customHeight="1">
      <c r="A22" s="87">
        <f t="shared" si="0"/>
        <v>12</v>
      </c>
      <c r="B22" s="115" t="s">
        <v>391</v>
      </c>
      <c r="C22" s="75" t="s">
        <v>378</v>
      </c>
      <c r="D22" s="82">
        <v>3.57</v>
      </c>
      <c r="E22" s="75"/>
      <c r="F22" s="75"/>
      <c r="G22" s="75"/>
      <c r="H22" s="75"/>
      <c r="I22" s="75"/>
      <c r="J22" s="77">
        <f t="shared" si="1"/>
        <v>0</v>
      </c>
      <c r="K22" s="78">
        <f t="shared" si="2"/>
        <v>3.57</v>
      </c>
      <c r="L22" s="8"/>
    </row>
    <row r="23" spans="1:12" ht="24" customHeight="1">
      <c r="A23" s="87">
        <f t="shared" si="0"/>
        <v>13</v>
      </c>
      <c r="B23" s="146" t="s">
        <v>392</v>
      </c>
      <c r="C23" s="8" t="s">
        <v>381</v>
      </c>
      <c r="D23" s="145">
        <v>3.51</v>
      </c>
      <c r="E23" s="8"/>
      <c r="F23" s="8"/>
      <c r="G23" s="8"/>
      <c r="H23" s="8"/>
      <c r="I23" s="8"/>
      <c r="J23" s="84">
        <f t="shared" si="1"/>
        <v>0</v>
      </c>
      <c r="K23" s="85">
        <f t="shared" si="2"/>
        <v>3.51</v>
      </c>
      <c r="L23" s="8"/>
    </row>
    <row r="24" spans="1:12" ht="24" customHeight="1">
      <c r="A24" s="87">
        <f t="shared" si="0"/>
        <v>14</v>
      </c>
      <c r="B24" s="147" t="s">
        <v>393</v>
      </c>
      <c r="C24" s="8" t="s">
        <v>386</v>
      </c>
      <c r="D24" s="145">
        <v>3.5</v>
      </c>
      <c r="E24" s="8"/>
      <c r="F24" s="8"/>
      <c r="G24" s="8"/>
      <c r="H24" s="8"/>
      <c r="I24" s="8"/>
      <c r="J24" s="84">
        <f t="shared" si="1"/>
        <v>0</v>
      </c>
      <c r="K24" s="85">
        <f t="shared" si="2"/>
        <v>3.5</v>
      </c>
      <c r="L24" s="8"/>
    </row>
    <row r="25" spans="1:12" ht="24" customHeight="1">
      <c r="A25" s="87">
        <f t="shared" si="0"/>
        <v>15</v>
      </c>
      <c r="B25" s="148" t="s">
        <v>394</v>
      </c>
      <c r="C25" s="8" t="s">
        <v>386</v>
      </c>
      <c r="D25" s="145">
        <v>3.46</v>
      </c>
      <c r="E25" s="8"/>
      <c r="F25" s="8"/>
      <c r="G25" s="8"/>
      <c r="H25" s="8"/>
      <c r="I25" s="8"/>
      <c r="J25" s="84">
        <f t="shared" si="1"/>
        <v>0</v>
      </c>
      <c r="K25" s="85">
        <f t="shared" si="2"/>
        <v>3.46</v>
      </c>
      <c r="L25" s="8"/>
    </row>
    <row r="26" spans="1:12" ht="24" customHeight="1">
      <c r="A26" s="87">
        <f t="shared" si="0"/>
        <v>16</v>
      </c>
      <c r="B26" s="148" t="s">
        <v>395</v>
      </c>
      <c r="C26" s="8" t="s">
        <v>386</v>
      </c>
      <c r="D26" s="145">
        <v>3.45</v>
      </c>
      <c r="E26" s="8"/>
      <c r="F26" s="8"/>
      <c r="G26" s="8"/>
      <c r="H26" s="8"/>
      <c r="I26" s="8"/>
      <c r="J26" s="84">
        <f t="shared" si="1"/>
        <v>0</v>
      </c>
      <c r="K26" s="85">
        <f t="shared" si="2"/>
        <v>3.45</v>
      </c>
      <c r="L26" s="8"/>
    </row>
    <row r="27" spans="1:12" ht="24" customHeight="1">
      <c r="A27" s="87">
        <f t="shared" si="0"/>
        <v>17</v>
      </c>
      <c r="B27" s="115" t="s">
        <v>396</v>
      </c>
      <c r="C27" s="75" t="s">
        <v>378</v>
      </c>
      <c r="D27" s="82">
        <v>3.41</v>
      </c>
      <c r="E27" s="75"/>
      <c r="F27" s="75"/>
      <c r="G27" s="75"/>
      <c r="H27" s="75"/>
      <c r="I27" s="75"/>
      <c r="J27" s="77">
        <f t="shared" si="1"/>
        <v>0</v>
      </c>
      <c r="K27" s="78">
        <f t="shared" si="2"/>
        <v>3.41</v>
      </c>
      <c r="L27" s="8"/>
    </row>
    <row r="28" spans="1:12" ht="24" customHeight="1">
      <c r="A28" s="87">
        <f t="shared" si="0"/>
        <v>18</v>
      </c>
      <c r="B28" s="149" t="s">
        <v>397</v>
      </c>
      <c r="C28" s="75" t="s">
        <v>378</v>
      </c>
      <c r="D28" s="82">
        <v>3.3</v>
      </c>
      <c r="E28" s="75"/>
      <c r="F28" s="75"/>
      <c r="G28" s="75"/>
      <c r="H28" s="75"/>
      <c r="I28" s="75"/>
      <c r="J28" s="77">
        <f t="shared" si="1"/>
        <v>0</v>
      </c>
      <c r="K28" s="78">
        <f t="shared" si="2"/>
        <v>3.3</v>
      </c>
      <c r="L28" s="8"/>
    </row>
    <row r="29" spans="1:12" ht="24" customHeight="1">
      <c r="A29" s="87">
        <f t="shared" si="0"/>
        <v>19</v>
      </c>
      <c r="B29" s="148" t="s">
        <v>398</v>
      </c>
      <c r="C29" s="8" t="s">
        <v>386</v>
      </c>
      <c r="D29" s="145">
        <v>3.24</v>
      </c>
      <c r="E29" s="8"/>
      <c r="F29" s="8"/>
      <c r="G29" s="8"/>
      <c r="H29" s="8"/>
      <c r="I29" s="8"/>
      <c r="J29" s="84">
        <f t="shared" si="1"/>
        <v>0</v>
      </c>
      <c r="K29" s="85">
        <f t="shared" si="2"/>
        <v>3.24</v>
      </c>
      <c r="L29" s="8"/>
    </row>
    <row r="30" spans="1:12" ht="24" customHeight="1">
      <c r="A30" s="87">
        <f t="shared" si="0"/>
        <v>20</v>
      </c>
      <c r="B30" s="115" t="s">
        <v>399</v>
      </c>
      <c r="C30" s="75" t="s">
        <v>381</v>
      </c>
      <c r="D30" s="82">
        <v>3.08</v>
      </c>
      <c r="E30" s="75"/>
      <c r="F30" s="75"/>
      <c r="G30" s="75"/>
      <c r="H30" s="75"/>
      <c r="I30" s="75"/>
      <c r="J30" s="77">
        <f t="shared" si="1"/>
        <v>0</v>
      </c>
      <c r="K30" s="78">
        <f t="shared" si="2"/>
        <v>3.08</v>
      </c>
      <c r="L30" s="8"/>
    </row>
    <row r="31" spans="1:12" ht="24" customHeight="1">
      <c r="A31" s="87">
        <f t="shared" si="0"/>
        <v>21</v>
      </c>
      <c r="B31" s="125" t="s">
        <v>400</v>
      </c>
      <c r="C31" s="8" t="s">
        <v>381</v>
      </c>
      <c r="D31" s="145">
        <v>3</v>
      </c>
      <c r="E31" s="8"/>
      <c r="F31" s="8"/>
      <c r="G31" s="8"/>
      <c r="H31" s="8"/>
      <c r="I31" s="8"/>
      <c r="J31" s="84">
        <f t="shared" si="1"/>
        <v>0</v>
      </c>
      <c r="K31" s="85">
        <f t="shared" si="2"/>
        <v>3</v>
      </c>
      <c r="L31" s="8"/>
    </row>
    <row r="32" spans="1:12" ht="12.75">
      <c r="A32" s="166" t="s">
        <v>20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</row>
    <row r="33" spans="1:12" ht="47.25">
      <c r="A33" s="153" t="s">
        <v>74</v>
      </c>
      <c r="B33" s="153"/>
      <c r="C33" s="153"/>
      <c r="D33" s="153"/>
      <c r="E33" s="3"/>
      <c r="F33" s="3"/>
      <c r="G33" s="3"/>
      <c r="H33" s="3"/>
      <c r="I33" s="3"/>
      <c r="J33" s="3"/>
      <c r="K33" s="3" t="s">
        <v>272</v>
      </c>
      <c r="L33" s="3"/>
    </row>
  </sheetData>
  <sheetProtection/>
  <mergeCells count="15">
    <mergeCell ref="A1:L1"/>
    <mergeCell ref="A2:L2"/>
    <mergeCell ref="A3:L3"/>
    <mergeCell ref="A4:L4"/>
    <mergeCell ref="A5:L5"/>
    <mergeCell ref="A6:L6"/>
    <mergeCell ref="L8:L9"/>
    <mergeCell ref="A32:L32"/>
    <mergeCell ref="A33:D33"/>
    <mergeCell ref="A8:A9"/>
    <mergeCell ref="B8:B9"/>
    <mergeCell ref="C8:C9"/>
    <mergeCell ref="D8:D9"/>
    <mergeCell ref="E8:J8"/>
    <mergeCell ref="K8:K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I14" sqref="I14"/>
    </sheetView>
  </sheetViews>
  <sheetFormatPr defaultColWidth="9.00390625" defaultRowHeight="12.75"/>
  <cols>
    <col min="1" max="1" width="6.00390625" style="0" customWidth="1"/>
    <col min="2" max="2" width="42.125" style="0" customWidth="1"/>
    <col min="3" max="3" width="14.375" style="0" customWidth="1"/>
    <col min="12" max="12" width="12.625" style="0" customWidth="1"/>
  </cols>
  <sheetData>
    <row r="1" spans="1:12" ht="15.75">
      <c r="A1" s="155" t="s">
        <v>275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2.75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15.75">
      <c r="A3" s="159" t="s">
        <v>249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ht="15.75">
      <c r="A4" s="159" t="s">
        <v>250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12" ht="15.75">
      <c r="A5" s="159" t="s">
        <v>401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1:12" ht="15.75">
      <c r="A6" s="169" t="s">
        <v>402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</row>
    <row r="7" spans="1:12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71" t="s">
        <v>1</v>
      </c>
      <c r="B8" s="171" t="s">
        <v>2</v>
      </c>
      <c r="C8" s="171" t="s">
        <v>3</v>
      </c>
      <c r="D8" s="171" t="s">
        <v>4</v>
      </c>
      <c r="E8" s="173" t="s">
        <v>76</v>
      </c>
      <c r="F8" s="174"/>
      <c r="G8" s="174"/>
      <c r="H8" s="174"/>
      <c r="I8" s="174"/>
      <c r="J8" s="175"/>
      <c r="K8" s="171" t="s">
        <v>83</v>
      </c>
      <c r="L8" s="171" t="s">
        <v>7</v>
      </c>
    </row>
    <row r="9" spans="1:12" ht="51.75">
      <c r="A9" s="172"/>
      <c r="B9" s="172"/>
      <c r="C9" s="172"/>
      <c r="D9" s="172"/>
      <c r="E9" s="61" t="s">
        <v>80</v>
      </c>
      <c r="F9" s="103" t="s">
        <v>79</v>
      </c>
      <c r="G9" s="61" t="s">
        <v>5</v>
      </c>
      <c r="H9" s="61" t="s">
        <v>6</v>
      </c>
      <c r="I9" s="61" t="s">
        <v>81</v>
      </c>
      <c r="J9" s="61" t="s">
        <v>82</v>
      </c>
      <c r="K9" s="172"/>
      <c r="L9" s="172"/>
    </row>
    <row r="10" spans="1:12" ht="15.75">
      <c r="A10" s="110" t="s">
        <v>8</v>
      </c>
      <c r="B10" s="110" t="s">
        <v>9</v>
      </c>
      <c r="C10" s="110" t="s">
        <v>10</v>
      </c>
      <c r="D10" s="110" t="s">
        <v>11</v>
      </c>
      <c r="E10" s="110" t="s">
        <v>12</v>
      </c>
      <c r="F10" s="110" t="s">
        <v>13</v>
      </c>
      <c r="G10" s="110" t="s">
        <v>14</v>
      </c>
      <c r="H10" s="110" t="s">
        <v>15</v>
      </c>
      <c r="I10" s="110" t="s">
        <v>16</v>
      </c>
      <c r="J10" s="110" t="s">
        <v>17</v>
      </c>
      <c r="K10" s="110" t="s">
        <v>77</v>
      </c>
      <c r="L10" s="110" t="s">
        <v>78</v>
      </c>
    </row>
    <row r="11" spans="1:12" ht="24.75" customHeight="1">
      <c r="A11" s="104">
        <f aca="true" t="shared" si="0" ref="A11:A28">RANK(K11,$K$11:$K$33)</f>
        <v>1</v>
      </c>
      <c r="B11" s="114" t="s">
        <v>403</v>
      </c>
      <c r="C11" s="112" t="s">
        <v>404</v>
      </c>
      <c r="D11" s="66">
        <v>5</v>
      </c>
      <c r="E11" s="70"/>
      <c r="F11" s="70"/>
      <c r="G11" s="70">
        <v>0.1</v>
      </c>
      <c r="H11" s="70"/>
      <c r="I11" s="70"/>
      <c r="J11" s="70">
        <f aca="true" t="shared" si="1" ref="J11:J33">E11+F11+G11+H11-I11</f>
        <v>0.1</v>
      </c>
      <c r="K11" s="68">
        <f aca="true" t="shared" si="2" ref="K11:K33">D11+J11</f>
        <v>5.1</v>
      </c>
      <c r="L11" s="65" t="s">
        <v>247</v>
      </c>
    </row>
    <row r="12" spans="1:12" ht="24.75" customHeight="1">
      <c r="A12" s="104">
        <f t="shared" si="0"/>
        <v>1</v>
      </c>
      <c r="B12" s="111" t="s">
        <v>405</v>
      </c>
      <c r="C12" s="112" t="s">
        <v>406</v>
      </c>
      <c r="D12" s="66">
        <v>5</v>
      </c>
      <c r="E12" s="70"/>
      <c r="F12" s="70"/>
      <c r="G12" s="70">
        <v>0.1</v>
      </c>
      <c r="H12" s="70"/>
      <c r="I12" s="70"/>
      <c r="J12" s="70">
        <f t="shared" si="1"/>
        <v>0.1</v>
      </c>
      <c r="K12" s="68">
        <f t="shared" si="2"/>
        <v>5.1</v>
      </c>
      <c r="L12" s="65" t="s">
        <v>247</v>
      </c>
    </row>
    <row r="13" spans="1:12" ht="24.75" customHeight="1">
      <c r="A13" s="104">
        <f t="shared" si="0"/>
        <v>3</v>
      </c>
      <c r="B13" s="111" t="s">
        <v>407</v>
      </c>
      <c r="C13" s="112" t="s">
        <v>406</v>
      </c>
      <c r="D13" s="66">
        <v>5</v>
      </c>
      <c r="E13" s="70"/>
      <c r="F13" s="70"/>
      <c r="G13" s="70"/>
      <c r="H13" s="70"/>
      <c r="I13" s="70"/>
      <c r="J13" s="70">
        <f t="shared" si="1"/>
        <v>0</v>
      </c>
      <c r="K13" s="68">
        <f t="shared" si="2"/>
        <v>5</v>
      </c>
      <c r="L13" s="65"/>
    </row>
    <row r="14" spans="1:12" ht="24.75" customHeight="1">
      <c r="A14" s="104">
        <f t="shared" si="0"/>
        <v>4</v>
      </c>
      <c r="B14" s="114" t="s">
        <v>408</v>
      </c>
      <c r="C14" s="112" t="s">
        <v>404</v>
      </c>
      <c r="D14" s="142">
        <v>4.73</v>
      </c>
      <c r="E14" s="70"/>
      <c r="F14" s="70"/>
      <c r="G14" s="70"/>
      <c r="H14" s="70"/>
      <c r="I14" s="70"/>
      <c r="J14" s="70">
        <f t="shared" si="1"/>
        <v>0</v>
      </c>
      <c r="K14" s="68">
        <f t="shared" si="2"/>
        <v>4.73</v>
      </c>
      <c r="L14" s="65"/>
    </row>
    <row r="15" spans="1:12" ht="24.75" customHeight="1">
      <c r="A15" s="104">
        <f t="shared" si="0"/>
        <v>4</v>
      </c>
      <c r="B15" s="114" t="s">
        <v>409</v>
      </c>
      <c r="C15" s="112" t="s">
        <v>404</v>
      </c>
      <c r="D15" s="142">
        <v>4.73</v>
      </c>
      <c r="E15" s="70"/>
      <c r="F15" s="70"/>
      <c r="G15" s="70"/>
      <c r="H15" s="70"/>
      <c r="I15" s="70"/>
      <c r="J15" s="70">
        <f t="shared" si="1"/>
        <v>0</v>
      </c>
      <c r="K15" s="68">
        <f t="shared" si="2"/>
        <v>4.73</v>
      </c>
      <c r="L15" s="65"/>
    </row>
    <row r="16" spans="1:12" ht="24.75" customHeight="1">
      <c r="A16" s="104">
        <f t="shared" si="0"/>
        <v>6</v>
      </c>
      <c r="B16" s="111" t="s">
        <v>410</v>
      </c>
      <c r="C16" s="112" t="s">
        <v>406</v>
      </c>
      <c r="D16" s="66">
        <v>4.61</v>
      </c>
      <c r="E16" s="70"/>
      <c r="F16" s="70"/>
      <c r="G16" s="70"/>
      <c r="H16" s="70">
        <v>0.05</v>
      </c>
      <c r="I16" s="70"/>
      <c r="J16" s="70">
        <f t="shared" si="1"/>
        <v>0.05</v>
      </c>
      <c r="K16" s="68">
        <f t="shared" si="2"/>
        <v>4.66</v>
      </c>
      <c r="L16" s="65"/>
    </row>
    <row r="17" spans="1:12" ht="24.75" customHeight="1">
      <c r="A17" s="104">
        <f t="shared" si="0"/>
        <v>7</v>
      </c>
      <c r="B17" s="114" t="s">
        <v>411</v>
      </c>
      <c r="C17" s="112" t="s">
        <v>404</v>
      </c>
      <c r="D17" s="142">
        <v>4.55</v>
      </c>
      <c r="E17" s="70"/>
      <c r="F17" s="70"/>
      <c r="G17" s="70"/>
      <c r="H17" s="70"/>
      <c r="I17" s="70"/>
      <c r="J17" s="70">
        <f t="shared" si="1"/>
        <v>0</v>
      </c>
      <c r="K17" s="68">
        <f t="shared" si="2"/>
        <v>4.55</v>
      </c>
      <c r="L17" s="65"/>
    </row>
    <row r="18" spans="1:12" ht="24.75" customHeight="1">
      <c r="A18" s="104">
        <f t="shared" si="0"/>
        <v>8</v>
      </c>
      <c r="B18" s="111" t="s">
        <v>412</v>
      </c>
      <c r="C18" s="112" t="s">
        <v>406</v>
      </c>
      <c r="D18" s="66">
        <v>4.43</v>
      </c>
      <c r="E18" s="70"/>
      <c r="F18" s="70"/>
      <c r="G18" s="70"/>
      <c r="H18" s="70"/>
      <c r="I18" s="70"/>
      <c r="J18" s="70">
        <f t="shared" si="1"/>
        <v>0</v>
      </c>
      <c r="K18" s="68">
        <f t="shared" si="2"/>
        <v>4.43</v>
      </c>
      <c r="L18" s="65"/>
    </row>
    <row r="19" spans="1:12" ht="24.75" customHeight="1">
      <c r="A19" s="104">
        <f t="shared" si="0"/>
        <v>9</v>
      </c>
      <c r="B19" s="111" t="s">
        <v>413</v>
      </c>
      <c r="C19" s="112" t="s">
        <v>414</v>
      </c>
      <c r="D19" s="66">
        <v>4.39</v>
      </c>
      <c r="E19" s="70"/>
      <c r="F19" s="70"/>
      <c r="G19" s="70"/>
      <c r="H19" s="70"/>
      <c r="I19" s="70"/>
      <c r="J19" s="70">
        <f t="shared" si="1"/>
        <v>0</v>
      </c>
      <c r="K19" s="68">
        <f t="shared" si="2"/>
        <v>4.39</v>
      </c>
      <c r="L19" s="65"/>
    </row>
    <row r="20" spans="1:12" ht="24.75" customHeight="1">
      <c r="A20" s="87">
        <f t="shared" si="0"/>
        <v>10</v>
      </c>
      <c r="B20" s="115" t="s">
        <v>415</v>
      </c>
      <c r="C20" s="116" t="s">
        <v>404</v>
      </c>
      <c r="D20" s="82">
        <v>4.31</v>
      </c>
      <c r="E20" s="77"/>
      <c r="F20" s="77"/>
      <c r="G20" s="77"/>
      <c r="H20" s="77"/>
      <c r="I20" s="77"/>
      <c r="J20" s="77">
        <f t="shared" si="1"/>
        <v>0</v>
      </c>
      <c r="K20" s="78">
        <f t="shared" si="2"/>
        <v>4.31</v>
      </c>
      <c r="L20" s="75"/>
    </row>
    <row r="21" spans="1:12" ht="24.75" customHeight="1">
      <c r="A21" s="87">
        <f t="shared" si="0"/>
        <v>11</v>
      </c>
      <c r="B21" s="136" t="s">
        <v>416</v>
      </c>
      <c r="C21" s="116" t="s">
        <v>414</v>
      </c>
      <c r="D21" s="76">
        <v>4.19</v>
      </c>
      <c r="E21" s="77"/>
      <c r="F21" s="77"/>
      <c r="G21" s="77"/>
      <c r="H21" s="77"/>
      <c r="I21" s="77"/>
      <c r="J21" s="77">
        <f t="shared" si="1"/>
        <v>0</v>
      </c>
      <c r="K21" s="78">
        <f t="shared" si="2"/>
        <v>4.19</v>
      </c>
      <c r="L21" s="75"/>
    </row>
    <row r="22" spans="1:12" ht="24.75" customHeight="1">
      <c r="A22" s="87">
        <f t="shared" si="0"/>
        <v>12</v>
      </c>
      <c r="B22" s="136" t="s">
        <v>417</v>
      </c>
      <c r="C22" s="116" t="s">
        <v>406</v>
      </c>
      <c r="D22" s="76">
        <v>4.09</v>
      </c>
      <c r="E22" s="77"/>
      <c r="F22" s="77"/>
      <c r="G22" s="77"/>
      <c r="H22" s="77"/>
      <c r="I22" s="77"/>
      <c r="J22" s="77">
        <f t="shared" si="1"/>
        <v>0</v>
      </c>
      <c r="K22" s="78">
        <f t="shared" si="2"/>
        <v>4.09</v>
      </c>
      <c r="L22" s="75"/>
    </row>
    <row r="23" spans="1:12" ht="24.75" customHeight="1">
      <c r="A23" s="87">
        <f t="shared" si="0"/>
        <v>13</v>
      </c>
      <c r="B23" s="136" t="s">
        <v>418</v>
      </c>
      <c r="C23" s="116" t="s">
        <v>406</v>
      </c>
      <c r="D23" s="76">
        <v>3.9</v>
      </c>
      <c r="E23" s="77"/>
      <c r="F23" s="77"/>
      <c r="G23" s="77"/>
      <c r="H23" s="77"/>
      <c r="I23" s="77"/>
      <c r="J23" s="77">
        <f t="shared" si="1"/>
        <v>0</v>
      </c>
      <c r="K23" s="78">
        <f t="shared" si="2"/>
        <v>3.9</v>
      </c>
      <c r="L23" s="75" t="s">
        <v>257</v>
      </c>
    </row>
    <row r="24" spans="1:12" ht="24.75" customHeight="1">
      <c r="A24" s="87">
        <f t="shared" si="0"/>
        <v>14</v>
      </c>
      <c r="B24" s="115" t="s">
        <v>419</v>
      </c>
      <c r="C24" s="116" t="s">
        <v>420</v>
      </c>
      <c r="D24" s="82">
        <v>3.31</v>
      </c>
      <c r="E24" s="77"/>
      <c r="F24" s="77"/>
      <c r="G24" s="77"/>
      <c r="H24" s="77"/>
      <c r="I24" s="77"/>
      <c r="J24" s="77">
        <f t="shared" si="1"/>
        <v>0</v>
      </c>
      <c r="K24" s="78">
        <f t="shared" si="2"/>
        <v>3.31</v>
      </c>
      <c r="L24" s="75" t="s">
        <v>257</v>
      </c>
    </row>
    <row r="25" spans="1:12" ht="24.75" customHeight="1">
      <c r="A25" s="87">
        <f t="shared" si="0"/>
        <v>15</v>
      </c>
      <c r="B25" s="115" t="s">
        <v>421</v>
      </c>
      <c r="C25" s="116" t="s">
        <v>404</v>
      </c>
      <c r="D25" s="82">
        <v>3.25</v>
      </c>
      <c r="E25" s="77"/>
      <c r="F25" s="77"/>
      <c r="G25" s="77"/>
      <c r="H25" s="77">
        <v>0.05</v>
      </c>
      <c r="I25" s="77"/>
      <c r="J25" s="77">
        <f t="shared" si="1"/>
        <v>0.05</v>
      </c>
      <c r="K25" s="78">
        <f t="shared" si="2"/>
        <v>3.3</v>
      </c>
      <c r="L25" s="75" t="s">
        <v>257</v>
      </c>
    </row>
    <row r="26" spans="1:12" ht="24.75" customHeight="1">
      <c r="A26" s="87">
        <f t="shared" si="0"/>
        <v>16</v>
      </c>
      <c r="B26" s="136" t="s">
        <v>422</v>
      </c>
      <c r="C26" s="116" t="s">
        <v>406</v>
      </c>
      <c r="D26" s="76">
        <v>3.35</v>
      </c>
      <c r="E26" s="77"/>
      <c r="F26" s="77"/>
      <c r="G26" s="77"/>
      <c r="H26" s="77"/>
      <c r="I26" s="77">
        <v>0.2</v>
      </c>
      <c r="J26" s="77">
        <f t="shared" si="1"/>
        <v>-0.2</v>
      </c>
      <c r="K26" s="78">
        <f t="shared" si="2"/>
        <v>3.15</v>
      </c>
      <c r="L26" s="75"/>
    </row>
    <row r="27" spans="1:12" ht="24.75" customHeight="1">
      <c r="A27" s="87">
        <f t="shared" si="0"/>
        <v>17</v>
      </c>
      <c r="B27" s="136" t="s">
        <v>423</v>
      </c>
      <c r="C27" s="116" t="s">
        <v>424</v>
      </c>
      <c r="D27" s="76">
        <v>3</v>
      </c>
      <c r="E27" s="77"/>
      <c r="F27" s="77"/>
      <c r="G27" s="77"/>
      <c r="H27" s="77"/>
      <c r="I27" s="77"/>
      <c r="J27" s="77">
        <f t="shared" si="1"/>
        <v>0</v>
      </c>
      <c r="K27" s="78">
        <f t="shared" si="2"/>
        <v>3</v>
      </c>
      <c r="L27" s="75"/>
    </row>
    <row r="28" spans="1:12" ht="24.75" customHeight="1">
      <c r="A28" s="87">
        <f t="shared" si="0"/>
        <v>17</v>
      </c>
      <c r="B28" s="115" t="s">
        <v>425</v>
      </c>
      <c r="C28" s="116" t="s">
        <v>420</v>
      </c>
      <c r="D28" s="76">
        <v>3</v>
      </c>
      <c r="E28" s="77"/>
      <c r="F28" s="77"/>
      <c r="G28" s="77"/>
      <c r="H28" s="77"/>
      <c r="I28" s="77"/>
      <c r="J28" s="77">
        <f t="shared" si="1"/>
        <v>0</v>
      </c>
      <c r="K28" s="78">
        <f t="shared" si="2"/>
        <v>3</v>
      </c>
      <c r="L28" s="75" t="s">
        <v>257</v>
      </c>
    </row>
    <row r="29" spans="1:12" ht="24.75" customHeight="1">
      <c r="A29" s="87">
        <v>18</v>
      </c>
      <c r="B29" s="136" t="s">
        <v>426</v>
      </c>
      <c r="C29" s="116" t="s">
        <v>427</v>
      </c>
      <c r="D29" s="76">
        <v>3</v>
      </c>
      <c r="E29" s="77"/>
      <c r="F29" s="77"/>
      <c r="G29" s="77"/>
      <c r="H29" s="77"/>
      <c r="I29" s="77">
        <v>0.2</v>
      </c>
      <c r="J29" s="77">
        <f t="shared" si="1"/>
        <v>-0.2</v>
      </c>
      <c r="K29" s="78">
        <f t="shared" si="2"/>
        <v>2.8</v>
      </c>
      <c r="L29" s="75"/>
    </row>
    <row r="30" spans="1:12" ht="24.75" customHeight="1">
      <c r="A30" s="87">
        <f>RANK(K30,$K$11:$K$33)</f>
        <v>19</v>
      </c>
      <c r="B30" s="136" t="s">
        <v>428</v>
      </c>
      <c r="C30" s="116" t="s">
        <v>406</v>
      </c>
      <c r="D30" s="76">
        <v>3</v>
      </c>
      <c r="E30" s="77"/>
      <c r="F30" s="77"/>
      <c r="G30" s="77"/>
      <c r="H30" s="77"/>
      <c r="I30" s="77">
        <v>0.2</v>
      </c>
      <c r="J30" s="77">
        <f t="shared" si="1"/>
        <v>-0.2</v>
      </c>
      <c r="K30" s="78">
        <f t="shared" si="2"/>
        <v>2.8</v>
      </c>
      <c r="L30" s="75" t="s">
        <v>257</v>
      </c>
    </row>
    <row r="31" spans="1:12" ht="24.75" customHeight="1">
      <c r="A31" s="87">
        <f>RANK(K31,$K$11:$K$33)</f>
        <v>19</v>
      </c>
      <c r="B31" s="136" t="s">
        <v>429</v>
      </c>
      <c r="C31" s="116" t="s">
        <v>406</v>
      </c>
      <c r="D31" s="76">
        <v>3</v>
      </c>
      <c r="E31" s="77"/>
      <c r="F31" s="77"/>
      <c r="G31" s="77"/>
      <c r="H31" s="77"/>
      <c r="I31" s="77">
        <v>0.2</v>
      </c>
      <c r="J31" s="77">
        <f t="shared" si="1"/>
        <v>-0.2</v>
      </c>
      <c r="K31" s="78">
        <f t="shared" si="2"/>
        <v>2.8</v>
      </c>
      <c r="L31" s="75"/>
    </row>
    <row r="32" spans="1:12" ht="24.75" customHeight="1">
      <c r="A32" s="87">
        <f>RANK(K32,$K$11:$K$33)</f>
        <v>19</v>
      </c>
      <c r="B32" s="136" t="s">
        <v>430</v>
      </c>
      <c r="C32" s="116" t="s">
        <v>406</v>
      </c>
      <c r="D32" s="76">
        <v>3</v>
      </c>
      <c r="E32" s="77"/>
      <c r="F32" s="77"/>
      <c r="G32" s="77"/>
      <c r="H32" s="77"/>
      <c r="I32" s="77">
        <v>0.2</v>
      </c>
      <c r="J32" s="77">
        <f t="shared" si="1"/>
        <v>-0.2</v>
      </c>
      <c r="K32" s="78">
        <f t="shared" si="2"/>
        <v>2.8</v>
      </c>
      <c r="L32" s="75"/>
    </row>
    <row r="33" spans="1:12" ht="24.75" customHeight="1">
      <c r="A33" s="87">
        <f>RANK(K33,$K$11:$K$33)</f>
        <v>19</v>
      </c>
      <c r="B33" s="136" t="s">
        <v>431</v>
      </c>
      <c r="C33" s="116" t="s">
        <v>406</v>
      </c>
      <c r="D33" s="76">
        <v>3</v>
      </c>
      <c r="E33" s="77"/>
      <c r="F33" s="77"/>
      <c r="G33" s="77"/>
      <c r="H33" s="77"/>
      <c r="I33" s="77">
        <v>0.2</v>
      </c>
      <c r="J33" s="77">
        <f t="shared" si="1"/>
        <v>-0.2</v>
      </c>
      <c r="K33" s="78">
        <f t="shared" si="2"/>
        <v>2.8</v>
      </c>
      <c r="L33" s="75"/>
    </row>
    <row r="34" spans="1:12" ht="12.75">
      <c r="A34" s="168" t="s">
        <v>20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</row>
    <row r="35" spans="1:12" ht="47.25">
      <c r="A35" s="169" t="s">
        <v>74</v>
      </c>
      <c r="B35" s="169"/>
      <c r="C35" s="169"/>
      <c r="D35" s="169"/>
      <c r="E35" s="42"/>
      <c r="F35" s="42"/>
      <c r="G35" s="42"/>
      <c r="H35" s="42"/>
      <c r="I35" s="42"/>
      <c r="J35" s="42"/>
      <c r="K35" s="42" t="s">
        <v>272</v>
      </c>
      <c r="L35" s="42"/>
    </row>
  </sheetData>
  <sheetProtection/>
  <mergeCells count="15">
    <mergeCell ref="A1:L1"/>
    <mergeCell ref="A2:L2"/>
    <mergeCell ref="A3:L3"/>
    <mergeCell ref="A4:L4"/>
    <mergeCell ref="A5:L5"/>
    <mergeCell ref="A6:L6"/>
    <mergeCell ref="L8:L9"/>
    <mergeCell ref="A34:L34"/>
    <mergeCell ref="A35:D35"/>
    <mergeCell ref="A8:A9"/>
    <mergeCell ref="B8:B9"/>
    <mergeCell ref="C8:C9"/>
    <mergeCell ref="D8:D9"/>
    <mergeCell ref="E8:J8"/>
    <mergeCell ref="K8:K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C26" sqref="C26"/>
    </sheetView>
  </sheetViews>
  <sheetFormatPr defaultColWidth="9.25390625" defaultRowHeight="16.5" customHeight="1"/>
  <cols>
    <col min="1" max="1" width="6.75390625" style="1" customWidth="1"/>
    <col min="2" max="2" width="64.25390625" style="1" customWidth="1"/>
    <col min="3" max="3" width="13.125" style="1" customWidth="1"/>
    <col min="4" max="4" width="12.75390625" style="1" customWidth="1"/>
    <col min="5" max="16384" width="9.25390625" style="1" customWidth="1"/>
  </cols>
  <sheetData>
    <row r="1" spans="3:4" ht="70.5" customHeight="1">
      <c r="C1" s="154" t="s">
        <v>84</v>
      </c>
      <c r="D1" s="154"/>
    </row>
    <row r="3" spans="1:8" ht="28.5" customHeight="1">
      <c r="A3" s="155" t="s">
        <v>22</v>
      </c>
      <c r="B3" s="155"/>
      <c r="C3" s="155"/>
      <c r="D3" s="155"/>
      <c r="F3" s="4"/>
      <c r="G3" s="4"/>
      <c r="H3" s="4"/>
    </row>
    <row r="5" spans="1:4" ht="49.5" customHeight="1">
      <c r="A5" s="156" t="s">
        <v>21</v>
      </c>
      <c r="B5" s="156" t="s">
        <v>23</v>
      </c>
      <c r="C5" s="177" t="s">
        <v>24</v>
      </c>
      <c r="D5" s="178"/>
    </row>
    <row r="6" spans="1:4" ht="60" customHeight="1" hidden="1">
      <c r="A6" s="181"/>
      <c r="B6" s="181"/>
      <c r="C6" s="179"/>
      <c r="D6" s="180"/>
    </row>
    <row r="7" spans="1:4" ht="50.25" customHeight="1">
      <c r="A7" s="181"/>
      <c r="B7" s="181"/>
      <c r="C7" s="12" t="s">
        <v>86</v>
      </c>
      <c r="D7" s="12" t="s">
        <v>25</v>
      </c>
    </row>
    <row r="8" spans="1:4" ht="16.5" customHeight="1">
      <c r="A8" s="6" t="s">
        <v>8</v>
      </c>
      <c r="B8" s="13" t="s">
        <v>26</v>
      </c>
      <c r="C8" s="11"/>
      <c r="D8" s="6"/>
    </row>
    <row r="9" spans="1:4" ht="31.5" customHeight="1">
      <c r="A9" s="6" t="s">
        <v>41</v>
      </c>
      <c r="B9" s="14" t="s">
        <v>56</v>
      </c>
      <c r="C9" s="18">
        <v>0.5</v>
      </c>
      <c r="D9" s="18">
        <v>0.22</v>
      </c>
    </row>
    <row r="10" spans="1:5" ht="33" customHeight="1">
      <c r="A10" s="5" t="s">
        <v>42</v>
      </c>
      <c r="B10" s="14" t="s">
        <v>57</v>
      </c>
      <c r="C10" s="18">
        <v>0.5</v>
      </c>
      <c r="D10" s="18">
        <v>0.22</v>
      </c>
      <c r="E10" s="2"/>
    </row>
    <row r="11" spans="1:5" ht="17.25" customHeight="1">
      <c r="A11" s="5" t="s">
        <v>43</v>
      </c>
      <c r="B11" s="14" t="s">
        <v>27</v>
      </c>
      <c r="C11" s="18">
        <v>0.5</v>
      </c>
      <c r="D11" s="18">
        <v>0.22</v>
      </c>
      <c r="E11" s="2"/>
    </row>
    <row r="12" spans="1:5" ht="30.75" customHeight="1">
      <c r="A12" s="5" t="s">
        <v>44</v>
      </c>
      <c r="B12" s="14" t="s">
        <v>58</v>
      </c>
      <c r="C12" s="18">
        <v>0.5</v>
      </c>
      <c r="D12" s="18">
        <v>0.22</v>
      </c>
      <c r="E12" s="2"/>
    </row>
    <row r="13" spans="1:4" s="3" customFormat="1" ht="16.5" customHeight="1">
      <c r="A13" s="7" t="s">
        <v>9</v>
      </c>
      <c r="B13" s="15" t="s">
        <v>28</v>
      </c>
      <c r="C13" s="18"/>
      <c r="D13" s="18"/>
    </row>
    <row r="14" spans="1:4" s="3" customFormat="1" ht="16.5" customHeight="1">
      <c r="A14" s="7" t="s">
        <v>45</v>
      </c>
      <c r="B14" s="14" t="s">
        <v>29</v>
      </c>
      <c r="C14" s="18">
        <v>0.4</v>
      </c>
      <c r="D14" s="18">
        <v>0.14</v>
      </c>
    </row>
    <row r="15" spans="1:4" s="3" customFormat="1" ht="33.75" customHeight="1">
      <c r="A15" s="7" t="s">
        <v>46</v>
      </c>
      <c r="B15" s="14" t="s">
        <v>30</v>
      </c>
      <c r="C15" s="18">
        <v>0.4</v>
      </c>
      <c r="D15" s="18">
        <v>0.14</v>
      </c>
    </row>
    <row r="16" spans="1:4" s="3" customFormat="1" ht="16.5" customHeight="1">
      <c r="A16" s="7" t="s">
        <v>47</v>
      </c>
      <c r="B16" s="14" t="s">
        <v>31</v>
      </c>
      <c r="C16" s="18">
        <v>0.4</v>
      </c>
      <c r="D16" s="18">
        <v>0.14</v>
      </c>
    </row>
    <row r="17" spans="1:4" s="3" customFormat="1" ht="16.5" customHeight="1">
      <c r="A17" s="7" t="s">
        <v>10</v>
      </c>
      <c r="B17" s="15" t="s">
        <v>5</v>
      </c>
      <c r="C17" s="18"/>
      <c r="D17" s="18"/>
    </row>
    <row r="18" spans="1:4" ht="32.25" customHeight="1">
      <c r="A18" s="6" t="s">
        <v>48</v>
      </c>
      <c r="B18" s="14" t="s">
        <v>32</v>
      </c>
      <c r="C18" s="18">
        <v>0.2</v>
      </c>
      <c r="D18" s="18">
        <v>0.1</v>
      </c>
    </row>
    <row r="19" spans="1:4" ht="32.25" customHeight="1">
      <c r="A19" s="6" t="s">
        <v>49</v>
      </c>
      <c r="B19" s="14" t="s">
        <v>33</v>
      </c>
      <c r="C19" s="18">
        <v>0.2</v>
      </c>
      <c r="D19" s="18">
        <v>0.1</v>
      </c>
    </row>
    <row r="20" spans="1:4" ht="33.75" customHeight="1">
      <c r="A20" s="6" t="s">
        <v>50</v>
      </c>
      <c r="B20" s="14" t="s">
        <v>34</v>
      </c>
      <c r="C20" s="18">
        <v>0.2</v>
      </c>
      <c r="D20" s="18">
        <v>0.1</v>
      </c>
    </row>
    <row r="21" spans="1:4" ht="31.5" customHeight="1">
      <c r="A21" s="6" t="s">
        <v>51</v>
      </c>
      <c r="B21" s="14" t="s">
        <v>35</v>
      </c>
      <c r="C21" s="18">
        <v>0.2</v>
      </c>
      <c r="D21" s="18">
        <v>0.1</v>
      </c>
    </row>
    <row r="22" spans="1:4" ht="16.5" customHeight="1">
      <c r="A22" s="6" t="s">
        <v>52</v>
      </c>
      <c r="B22" s="14" t="s">
        <v>36</v>
      </c>
      <c r="C22" s="18">
        <v>0.2</v>
      </c>
      <c r="D22" s="18">
        <v>0.1</v>
      </c>
    </row>
    <row r="23" spans="1:4" ht="16.5" customHeight="1">
      <c r="A23" s="6" t="s">
        <v>11</v>
      </c>
      <c r="B23" s="15" t="s">
        <v>37</v>
      </c>
      <c r="C23" s="17"/>
      <c r="D23" s="17"/>
    </row>
    <row r="24" spans="1:4" ht="21.75" customHeight="1">
      <c r="A24" s="6" t="s">
        <v>53</v>
      </c>
      <c r="B24" s="14" t="s">
        <v>38</v>
      </c>
      <c r="C24" s="16" t="s">
        <v>59</v>
      </c>
      <c r="D24" s="16" t="s">
        <v>60</v>
      </c>
    </row>
    <row r="25" spans="1:4" ht="23.25" customHeight="1">
      <c r="A25" s="6" t="s">
        <v>54</v>
      </c>
      <c r="B25" s="14" t="s">
        <v>39</v>
      </c>
      <c r="C25" s="16" t="s">
        <v>59</v>
      </c>
      <c r="D25" s="16" t="s">
        <v>60</v>
      </c>
    </row>
    <row r="26" spans="1:4" ht="26.25" customHeight="1">
      <c r="A26" s="6" t="s">
        <v>55</v>
      </c>
      <c r="B26" s="14" t="s">
        <v>40</v>
      </c>
      <c r="C26" s="16" t="s">
        <v>59</v>
      </c>
      <c r="D26" s="16" t="s">
        <v>60</v>
      </c>
    </row>
  </sheetData>
  <sheetProtection/>
  <mergeCells count="5">
    <mergeCell ref="C5:D6"/>
    <mergeCell ref="A5:A7"/>
    <mergeCell ref="B5:B7"/>
    <mergeCell ref="C1:D1"/>
    <mergeCell ref="A3:D3"/>
  </mergeCells>
  <printOptions/>
  <pageMargins left="0.3937007874015748" right="0.1968503937007874" top="0.2362204724409449" bottom="0.35433070866141736" header="0.1968503937007874" footer="0.35433070866141736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17" sqref="B17"/>
    </sheetView>
  </sheetViews>
  <sheetFormatPr defaultColWidth="9.25390625" defaultRowHeight="16.5" customHeight="1"/>
  <cols>
    <col min="1" max="1" width="6.75390625" style="1" customWidth="1"/>
    <col min="2" max="2" width="61.125" style="1" customWidth="1"/>
    <col min="3" max="3" width="13.25390625" style="1" customWidth="1"/>
    <col min="4" max="4" width="11.875" style="1" customWidth="1"/>
    <col min="5" max="16384" width="9.25390625" style="1" customWidth="1"/>
  </cols>
  <sheetData>
    <row r="1" spans="3:4" ht="72" customHeight="1">
      <c r="C1" s="154" t="s">
        <v>85</v>
      </c>
      <c r="D1" s="154"/>
    </row>
    <row r="3" spans="1:8" ht="28.5" customHeight="1">
      <c r="A3" s="155" t="s">
        <v>61</v>
      </c>
      <c r="B3" s="155"/>
      <c r="C3" s="155"/>
      <c r="D3" s="155"/>
      <c r="F3" s="4"/>
      <c r="G3" s="4"/>
      <c r="H3" s="4"/>
    </row>
    <row r="5" spans="1:4" ht="49.5" customHeight="1">
      <c r="A5" s="156" t="s">
        <v>21</v>
      </c>
      <c r="B5" s="156" t="s">
        <v>23</v>
      </c>
      <c r="C5" s="177" t="s">
        <v>62</v>
      </c>
      <c r="D5" s="178"/>
    </row>
    <row r="6" spans="1:4" ht="60" customHeight="1" hidden="1">
      <c r="A6" s="181"/>
      <c r="B6" s="181"/>
      <c r="C6" s="179"/>
      <c r="D6" s="180"/>
    </row>
    <row r="7" spans="1:4" ht="50.25" customHeight="1">
      <c r="A7" s="181"/>
      <c r="B7" s="181"/>
      <c r="C7" s="12" t="s">
        <v>86</v>
      </c>
      <c r="D7" s="12" t="s">
        <v>25</v>
      </c>
    </row>
    <row r="8" spans="1:4" s="9" customFormat="1" ht="46.5" customHeight="1">
      <c r="A8" s="19" t="s">
        <v>8</v>
      </c>
      <c r="B8" s="20" t="s">
        <v>67</v>
      </c>
      <c r="C8" s="21" t="s">
        <v>68</v>
      </c>
      <c r="D8" s="21" t="s">
        <v>65</v>
      </c>
    </row>
    <row r="9" spans="1:4" ht="33.75" customHeight="1">
      <c r="A9" s="6" t="s">
        <v>9</v>
      </c>
      <c r="B9" s="14" t="s">
        <v>63</v>
      </c>
      <c r="C9" s="21" t="s">
        <v>69</v>
      </c>
      <c r="D9" s="21" t="s">
        <v>65</v>
      </c>
    </row>
    <row r="10" spans="1:5" ht="34.5" customHeight="1">
      <c r="A10" s="5" t="s">
        <v>10</v>
      </c>
      <c r="B10" s="14" t="s">
        <v>73</v>
      </c>
      <c r="C10" s="21" t="s">
        <v>71</v>
      </c>
      <c r="D10" s="21" t="s">
        <v>72</v>
      </c>
      <c r="E10" s="2"/>
    </row>
    <row r="11" spans="1:5" ht="30.75" customHeight="1">
      <c r="A11" s="5" t="s">
        <v>11</v>
      </c>
      <c r="B11" s="14" t="s">
        <v>64</v>
      </c>
      <c r="C11" s="21" t="s">
        <v>70</v>
      </c>
      <c r="D11" s="21" t="s">
        <v>66</v>
      </c>
      <c r="E11" s="2"/>
    </row>
  </sheetData>
  <sheetProtection/>
  <mergeCells count="5">
    <mergeCell ref="C1:D1"/>
    <mergeCell ref="A3:D3"/>
    <mergeCell ref="A5:A7"/>
    <mergeCell ref="B5:B7"/>
    <mergeCell ref="C5:D6"/>
  </mergeCells>
  <printOptions/>
  <pageMargins left="0.3937007874015748" right="0.1968503937007874" top="0.2362204724409449" bottom="0.35433070866141736" header="0.1968503937007874" footer="0.35433070866141736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1"/>
  <sheetViews>
    <sheetView zoomScale="120" zoomScaleNormal="120" zoomScalePageLayoutView="0" workbookViewId="0" topLeftCell="A4">
      <selection activeCell="L13" sqref="L13"/>
    </sheetView>
  </sheetViews>
  <sheetFormatPr defaultColWidth="9.25390625" defaultRowHeight="16.5" customHeight="1"/>
  <cols>
    <col min="1" max="1" width="10.25390625" style="1" customWidth="1"/>
    <col min="2" max="2" width="41.00390625" style="1" customWidth="1"/>
    <col min="3" max="3" width="10.625" style="1" customWidth="1"/>
    <col min="4" max="4" width="10.375" style="1" customWidth="1"/>
    <col min="5" max="5" width="7.125" style="1" customWidth="1"/>
    <col min="6" max="6" width="5.25390625" style="1" customWidth="1"/>
    <col min="7" max="7" width="6.875" style="1" customWidth="1"/>
    <col min="8" max="8" width="5.125" style="1" customWidth="1"/>
    <col min="9" max="9" width="5.00390625" style="1" customWidth="1"/>
    <col min="10" max="10" width="5.125" style="1" customWidth="1"/>
    <col min="11" max="11" width="14.625" style="1" customWidth="1"/>
    <col min="12" max="12" width="16.625" style="1" customWidth="1"/>
    <col min="13" max="16384" width="9.25390625" style="1" customWidth="1"/>
  </cols>
  <sheetData>
    <row r="2" spans="1:16" ht="16.5" customHeight="1">
      <c r="A2" s="155" t="s">
        <v>91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N2" s="4"/>
      <c r="O2" s="4"/>
      <c r="P2" s="4"/>
    </row>
    <row r="3" spans="1:12" ht="16.5" customHeight="1">
      <c r="A3" s="158" t="s">
        <v>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2" ht="16.5" customHeight="1">
      <c r="A4" s="159" t="s">
        <v>18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12" ht="16.5" customHeight="1">
      <c r="A5" s="159" t="s">
        <v>90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1:12" ht="16.5" customHeight="1">
      <c r="A6" s="159" t="s">
        <v>89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</row>
    <row r="7" spans="1:12" ht="16.5" customHeight="1">
      <c r="A7" s="159" t="s">
        <v>201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</row>
    <row r="9" spans="1:12" ht="50.25" customHeight="1">
      <c r="A9" s="160" t="s">
        <v>1</v>
      </c>
      <c r="B9" s="160" t="s">
        <v>2</v>
      </c>
      <c r="C9" s="160" t="s">
        <v>3</v>
      </c>
      <c r="D9" s="160" t="s">
        <v>4</v>
      </c>
      <c r="E9" s="163" t="s">
        <v>76</v>
      </c>
      <c r="F9" s="164"/>
      <c r="G9" s="164"/>
      <c r="H9" s="164"/>
      <c r="I9" s="164"/>
      <c r="J9" s="165"/>
      <c r="K9" s="160" t="s">
        <v>83</v>
      </c>
      <c r="L9" s="160" t="s">
        <v>7</v>
      </c>
    </row>
    <row r="10" spans="1:12" ht="67.5" customHeight="1">
      <c r="A10" s="161"/>
      <c r="B10" s="161"/>
      <c r="C10" s="161"/>
      <c r="D10" s="161"/>
      <c r="E10" s="10" t="s">
        <v>80</v>
      </c>
      <c r="F10" s="22" t="s">
        <v>79</v>
      </c>
      <c r="G10" s="10" t="s">
        <v>5</v>
      </c>
      <c r="H10" s="10" t="s">
        <v>6</v>
      </c>
      <c r="I10" s="10" t="s">
        <v>81</v>
      </c>
      <c r="J10" s="10" t="s">
        <v>82</v>
      </c>
      <c r="K10" s="161"/>
      <c r="L10" s="161"/>
    </row>
    <row r="11" spans="1:12" ht="12.75" customHeight="1">
      <c r="A11" s="8" t="s">
        <v>8</v>
      </c>
      <c r="B11" s="8" t="s">
        <v>9</v>
      </c>
      <c r="C11" s="8" t="s">
        <v>10</v>
      </c>
      <c r="D11" s="8" t="s">
        <v>11</v>
      </c>
      <c r="E11" s="8" t="s">
        <v>12</v>
      </c>
      <c r="F11" s="8" t="s">
        <v>13</v>
      </c>
      <c r="G11" s="8" t="s">
        <v>14</v>
      </c>
      <c r="H11" s="8" t="s">
        <v>15</v>
      </c>
      <c r="I11" s="8" t="s">
        <v>16</v>
      </c>
      <c r="J11" s="8" t="s">
        <v>17</v>
      </c>
      <c r="K11" s="8" t="s">
        <v>77</v>
      </c>
      <c r="L11" s="8" t="s">
        <v>78</v>
      </c>
    </row>
    <row r="12" spans="1:12" s="33" customFormat="1" ht="16.5" customHeight="1">
      <c r="A12" s="30">
        <f aca="true" t="shared" si="0" ref="A12:A27">RANK(K12,$K$12:$K$27)</f>
        <v>1</v>
      </c>
      <c r="B12" s="45" t="s">
        <v>170</v>
      </c>
      <c r="C12" s="31" t="s">
        <v>173</v>
      </c>
      <c r="D12" s="51">
        <v>10.31</v>
      </c>
      <c r="E12" s="31"/>
      <c r="F12" s="31"/>
      <c r="G12" s="31" t="s">
        <v>101</v>
      </c>
      <c r="H12" s="31"/>
      <c r="I12" s="31"/>
      <c r="J12" s="31">
        <f aca="true" t="shared" si="1" ref="J12:J27">E12+F12+G12+H12-I12</f>
        <v>0.2</v>
      </c>
      <c r="K12" s="31">
        <f aca="true" t="shared" si="2" ref="K12:K27">D12+J12</f>
        <v>10.51</v>
      </c>
      <c r="L12" s="53" t="s">
        <v>247</v>
      </c>
    </row>
    <row r="13" spans="1:12" s="33" customFormat="1" ht="16.5" customHeight="1">
      <c r="A13" s="30">
        <f t="shared" si="0"/>
        <v>2</v>
      </c>
      <c r="B13" s="45" t="s">
        <v>94</v>
      </c>
      <c r="C13" s="31" t="s">
        <v>102</v>
      </c>
      <c r="D13" s="51">
        <v>9.88</v>
      </c>
      <c r="E13" s="31" t="s">
        <v>100</v>
      </c>
      <c r="F13" s="31"/>
      <c r="G13" s="31"/>
      <c r="H13" s="31"/>
      <c r="I13" s="31"/>
      <c r="J13" s="31">
        <f t="shared" si="1"/>
        <v>0.5</v>
      </c>
      <c r="K13" s="31">
        <f t="shared" si="2"/>
        <v>10.38</v>
      </c>
      <c r="L13" s="31"/>
    </row>
    <row r="14" spans="1:12" s="33" customFormat="1" ht="16.5" customHeight="1">
      <c r="A14" s="30">
        <f t="shared" si="0"/>
        <v>3</v>
      </c>
      <c r="B14" s="45" t="s">
        <v>169</v>
      </c>
      <c r="C14" s="31" t="s">
        <v>173</v>
      </c>
      <c r="D14" s="51">
        <v>9.92</v>
      </c>
      <c r="E14" s="31"/>
      <c r="F14" s="31"/>
      <c r="G14" s="31" t="s">
        <v>101</v>
      </c>
      <c r="H14" s="31"/>
      <c r="I14" s="31"/>
      <c r="J14" s="31">
        <f t="shared" si="1"/>
        <v>0.2</v>
      </c>
      <c r="K14" s="31">
        <f t="shared" si="2"/>
        <v>10.12</v>
      </c>
      <c r="L14" s="53"/>
    </row>
    <row r="15" spans="1:12" s="33" customFormat="1" ht="16.5" customHeight="1">
      <c r="A15" s="30">
        <f t="shared" si="0"/>
        <v>4</v>
      </c>
      <c r="B15" s="45" t="s">
        <v>172</v>
      </c>
      <c r="C15" s="31" t="s">
        <v>173</v>
      </c>
      <c r="D15" s="51">
        <v>9.77</v>
      </c>
      <c r="E15" s="31"/>
      <c r="F15" s="31"/>
      <c r="G15" s="31"/>
      <c r="H15" s="31"/>
      <c r="I15" s="31"/>
      <c r="J15" s="31">
        <f t="shared" si="1"/>
        <v>0</v>
      </c>
      <c r="K15" s="31">
        <f t="shared" si="2"/>
        <v>9.77</v>
      </c>
      <c r="L15" s="53"/>
    </row>
    <row r="16" spans="1:12" s="33" customFormat="1" ht="16.5" customHeight="1">
      <c r="A16" s="30">
        <f t="shared" si="0"/>
        <v>5</v>
      </c>
      <c r="B16" s="45" t="s">
        <v>97</v>
      </c>
      <c r="C16" s="31" t="s">
        <v>102</v>
      </c>
      <c r="D16" s="51">
        <v>9.75</v>
      </c>
      <c r="E16" s="31"/>
      <c r="F16" s="31"/>
      <c r="G16" s="31"/>
      <c r="H16" s="31"/>
      <c r="I16" s="31"/>
      <c r="J16" s="31">
        <f t="shared" si="1"/>
        <v>0</v>
      </c>
      <c r="K16" s="31">
        <f t="shared" si="2"/>
        <v>9.75</v>
      </c>
      <c r="L16" s="31"/>
    </row>
    <row r="17" spans="1:12" s="33" customFormat="1" ht="16.5" customHeight="1">
      <c r="A17" s="30">
        <f t="shared" si="0"/>
        <v>6</v>
      </c>
      <c r="B17" s="45" t="s">
        <v>96</v>
      </c>
      <c r="C17" s="31" t="s">
        <v>102</v>
      </c>
      <c r="D17" s="51">
        <v>9.53</v>
      </c>
      <c r="E17" s="31"/>
      <c r="F17" s="31"/>
      <c r="G17" s="31" t="s">
        <v>101</v>
      </c>
      <c r="H17" s="31"/>
      <c r="I17" s="31"/>
      <c r="J17" s="31">
        <f t="shared" si="1"/>
        <v>0.2</v>
      </c>
      <c r="K17" s="31">
        <f t="shared" si="2"/>
        <v>9.729999999999999</v>
      </c>
      <c r="L17" s="31"/>
    </row>
    <row r="18" spans="1:12" ht="16.5" customHeight="1">
      <c r="A18" s="25">
        <f t="shared" si="0"/>
        <v>7</v>
      </c>
      <c r="B18" s="43" t="s">
        <v>93</v>
      </c>
      <c r="C18" s="27" t="s">
        <v>102</v>
      </c>
      <c r="D18" s="44">
        <v>9.44</v>
      </c>
      <c r="E18" s="27"/>
      <c r="F18" s="27"/>
      <c r="G18" s="27" t="s">
        <v>101</v>
      </c>
      <c r="H18" s="27"/>
      <c r="I18" s="27"/>
      <c r="J18" s="27">
        <f t="shared" si="1"/>
        <v>0.2</v>
      </c>
      <c r="K18" s="27">
        <f t="shared" si="2"/>
        <v>9.639999999999999</v>
      </c>
      <c r="L18" s="27"/>
    </row>
    <row r="19" spans="1:12" ht="16.5" customHeight="1">
      <c r="A19" s="25">
        <f t="shared" si="0"/>
        <v>8</v>
      </c>
      <c r="B19" s="43" t="s">
        <v>171</v>
      </c>
      <c r="C19" s="27" t="s">
        <v>173</v>
      </c>
      <c r="D19" s="44">
        <v>9.46</v>
      </c>
      <c r="E19" s="27"/>
      <c r="F19" s="27"/>
      <c r="G19" s="27"/>
      <c r="H19" s="27"/>
      <c r="I19" s="27"/>
      <c r="J19" s="27">
        <f t="shared" si="1"/>
        <v>0</v>
      </c>
      <c r="K19" s="27">
        <f t="shared" si="2"/>
        <v>9.46</v>
      </c>
      <c r="L19" s="8"/>
    </row>
    <row r="20" spans="1:12" ht="16.5" customHeight="1">
      <c r="A20" s="25">
        <f t="shared" si="0"/>
        <v>9</v>
      </c>
      <c r="B20" s="43" t="s">
        <v>165</v>
      </c>
      <c r="C20" s="27" t="s">
        <v>173</v>
      </c>
      <c r="D20" s="44">
        <v>9.36</v>
      </c>
      <c r="E20" s="27"/>
      <c r="F20" s="27"/>
      <c r="G20" s="27"/>
      <c r="H20" s="27"/>
      <c r="I20" s="27"/>
      <c r="J20" s="27">
        <f t="shared" si="1"/>
        <v>0</v>
      </c>
      <c r="K20" s="27">
        <f t="shared" si="2"/>
        <v>9.36</v>
      </c>
      <c r="L20" s="8"/>
    </row>
    <row r="21" spans="1:12" ht="16.5" customHeight="1">
      <c r="A21" s="25">
        <f t="shared" si="0"/>
        <v>10</v>
      </c>
      <c r="B21" s="43" t="s">
        <v>95</v>
      </c>
      <c r="C21" s="27" t="s">
        <v>102</v>
      </c>
      <c r="D21" s="44">
        <v>8.38</v>
      </c>
      <c r="E21" s="27"/>
      <c r="F21" s="27"/>
      <c r="G21" s="27" t="s">
        <v>101</v>
      </c>
      <c r="H21" s="27"/>
      <c r="I21" s="27"/>
      <c r="J21" s="27">
        <f t="shared" si="1"/>
        <v>0.2</v>
      </c>
      <c r="K21" s="27">
        <f t="shared" si="2"/>
        <v>8.58</v>
      </c>
      <c r="L21" s="27"/>
    </row>
    <row r="22" spans="1:12" ht="16.5" customHeight="1">
      <c r="A22" s="25">
        <f t="shared" si="0"/>
        <v>11</v>
      </c>
      <c r="B22" s="43" t="s">
        <v>166</v>
      </c>
      <c r="C22" s="27" t="s">
        <v>173</v>
      </c>
      <c r="D22" s="44">
        <v>8.46</v>
      </c>
      <c r="E22" s="27"/>
      <c r="F22" s="27"/>
      <c r="G22" s="27"/>
      <c r="H22" s="27"/>
      <c r="I22" s="27"/>
      <c r="J22" s="27">
        <f t="shared" si="1"/>
        <v>0</v>
      </c>
      <c r="K22" s="27">
        <f t="shared" si="2"/>
        <v>8.46</v>
      </c>
      <c r="L22" s="8"/>
    </row>
    <row r="23" spans="1:12" ht="16.5" customHeight="1">
      <c r="A23" s="25">
        <f t="shared" si="0"/>
        <v>12</v>
      </c>
      <c r="B23" s="43" t="s">
        <v>98</v>
      </c>
      <c r="C23" s="27" t="s">
        <v>102</v>
      </c>
      <c r="D23" s="44">
        <v>8.13</v>
      </c>
      <c r="E23" s="27"/>
      <c r="F23" s="27"/>
      <c r="G23" s="27"/>
      <c r="H23" s="27"/>
      <c r="I23" s="27"/>
      <c r="J23" s="27">
        <f t="shared" si="1"/>
        <v>0</v>
      </c>
      <c r="K23" s="27">
        <f t="shared" si="2"/>
        <v>8.13</v>
      </c>
      <c r="L23" s="27"/>
    </row>
    <row r="24" spans="1:12" ht="16.5" customHeight="1">
      <c r="A24" s="25">
        <f t="shared" si="0"/>
        <v>13</v>
      </c>
      <c r="B24" s="43" t="s">
        <v>168</v>
      </c>
      <c r="C24" s="27" t="s">
        <v>173</v>
      </c>
      <c r="D24" s="44">
        <v>7.71</v>
      </c>
      <c r="E24" s="27"/>
      <c r="F24" s="27"/>
      <c r="G24" s="27"/>
      <c r="H24" s="27"/>
      <c r="I24" s="27"/>
      <c r="J24" s="27">
        <f t="shared" si="1"/>
        <v>0</v>
      </c>
      <c r="K24" s="27">
        <f t="shared" si="2"/>
        <v>7.71</v>
      </c>
      <c r="L24" s="8"/>
    </row>
    <row r="25" spans="1:12" ht="16.5" customHeight="1">
      <c r="A25" s="25">
        <f t="shared" si="0"/>
        <v>14</v>
      </c>
      <c r="B25" s="43" t="s">
        <v>92</v>
      </c>
      <c r="C25" s="27" t="s">
        <v>102</v>
      </c>
      <c r="D25" s="44">
        <v>7.38</v>
      </c>
      <c r="E25" s="27"/>
      <c r="F25" s="27"/>
      <c r="G25" s="27"/>
      <c r="H25" s="27"/>
      <c r="I25" s="27"/>
      <c r="J25" s="27">
        <f t="shared" si="1"/>
        <v>0</v>
      </c>
      <c r="K25" s="27">
        <f t="shared" si="2"/>
        <v>7.38</v>
      </c>
      <c r="L25" s="27"/>
    </row>
    <row r="26" spans="1:12" ht="16.5" customHeight="1">
      <c r="A26" s="25">
        <f t="shared" si="0"/>
        <v>15</v>
      </c>
      <c r="B26" s="43" t="s">
        <v>99</v>
      </c>
      <c r="C26" s="27" t="s">
        <v>102</v>
      </c>
      <c r="D26" s="44">
        <v>7</v>
      </c>
      <c r="E26" s="27"/>
      <c r="F26" s="27"/>
      <c r="G26" s="27"/>
      <c r="H26" s="27"/>
      <c r="I26" s="27"/>
      <c r="J26" s="27">
        <f t="shared" si="1"/>
        <v>0</v>
      </c>
      <c r="K26" s="27">
        <f t="shared" si="2"/>
        <v>7</v>
      </c>
      <c r="L26" s="27"/>
    </row>
    <row r="27" spans="1:12" ht="16.5" customHeight="1">
      <c r="A27" s="25">
        <f t="shared" si="0"/>
        <v>16</v>
      </c>
      <c r="B27" s="43" t="s">
        <v>167</v>
      </c>
      <c r="C27" s="27" t="s">
        <v>173</v>
      </c>
      <c r="D27" s="44">
        <v>5.5</v>
      </c>
      <c r="E27" s="27"/>
      <c r="F27" s="27"/>
      <c r="G27" s="27"/>
      <c r="H27" s="27"/>
      <c r="I27" s="27"/>
      <c r="J27" s="27">
        <f t="shared" si="1"/>
        <v>0</v>
      </c>
      <c r="K27" s="27">
        <f t="shared" si="2"/>
        <v>5.5</v>
      </c>
      <c r="L27" s="8"/>
    </row>
    <row r="28" spans="1:12" s="3" customFormat="1" ht="16.5" customHeight="1">
      <c r="A28" s="162" t="s">
        <v>20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</row>
    <row r="29" spans="1:11" s="3" customFormat="1" ht="16.5" customHeight="1">
      <c r="A29" s="153" t="s">
        <v>74</v>
      </c>
      <c r="B29" s="153"/>
      <c r="C29" s="153"/>
      <c r="D29" s="153"/>
      <c r="K29" s="3" t="s">
        <v>75</v>
      </c>
    </row>
    <row r="30" s="3" customFormat="1" ht="16.5" customHeight="1"/>
    <row r="31" s="3" customFormat="1" ht="16.5" customHeight="1"/>
    <row r="32" s="3" customFormat="1" ht="16.5" customHeight="1"/>
    <row r="33" s="3" customFormat="1" ht="16.5" customHeight="1"/>
    <row r="34" s="3" customFormat="1" ht="16.5" customHeight="1"/>
    <row r="35" s="3" customFormat="1" ht="16.5" customHeight="1"/>
    <row r="36" s="3" customFormat="1" ht="16.5" customHeight="1"/>
    <row r="40" spans="3:4" ht="16.5" customHeight="1">
      <c r="C40" s="52"/>
      <c r="D40" s="52"/>
    </row>
    <row r="41" spans="3:9" ht="16.5" customHeight="1">
      <c r="C41" s="52"/>
      <c r="D41" s="52"/>
      <c r="G41" s="4"/>
      <c r="H41" s="4"/>
      <c r="I41" s="4"/>
    </row>
  </sheetData>
  <sheetProtection/>
  <mergeCells count="15">
    <mergeCell ref="A9:A10"/>
    <mergeCell ref="B9:B10"/>
    <mergeCell ref="C9:C10"/>
    <mergeCell ref="D9:D10"/>
    <mergeCell ref="K9:K10"/>
    <mergeCell ref="A29:D29"/>
    <mergeCell ref="A28:L28"/>
    <mergeCell ref="L9:L10"/>
    <mergeCell ref="E9:J9"/>
    <mergeCell ref="A2:L2"/>
    <mergeCell ref="A3:L3"/>
    <mergeCell ref="A4:L4"/>
    <mergeCell ref="A5:L5"/>
    <mergeCell ref="A6:L6"/>
    <mergeCell ref="A7:L7"/>
  </mergeCells>
  <printOptions/>
  <pageMargins left="0.38" right="0.2" top="0.24" bottom="0.36" header="0.2" footer="0.3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3"/>
  <sheetViews>
    <sheetView zoomScale="130" zoomScaleNormal="130" zoomScalePageLayoutView="0" workbookViewId="0" topLeftCell="A7">
      <selection activeCell="L14" sqref="L14"/>
    </sheetView>
  </sheetViews>
  <sheetFormatPr defaultColWidth="9.25390625" defaultRowHeight="16.5" customHeight="1"/>
  <cols>
    <col min="1" max="1" width="10.25390625" style="1" customWidth="1"/>
    <col min="2" max="2" width="41.00390625" style="1" customWidth="1"/>
    <col min="3" max="3" width="10.625" style="1" customWidth="1"/>
    <col min="4" max="4" width="10.375" style="1" customWidth="1"/>
    <col min="5" max="5" width="7.125" style="1" customWidth="1"/>
    <col min="6" max="6" width="5.25390625" style="1" customWidth="1"/>
    <col min="7" max="7" width="6.875" style="1" customWidth="1"/>
    <col min="8" max="8" width="5.125" style="1" customWidth="1"/>
    <col min="9" max="9" width="5.00390625" style="1" customWidth="1"/>
    <col min="10" max="10" width="5.125" style="1" customWidth="1"/>
    <col min="11" max="11" width="14.625" style="1" customWidth="1"/>
    <col min="12" max="12" width="16.625" style="1" customWidth="1"/>
    <col min="13" max="16384" width="9.25390625" style="1" customWidth="1"/>
  </cols>
  <sheetData>
    <row r="2" spans="1:16" ht="16.5" customHeight="1">
      <c r="A2" s="155" t="s">
        <v>91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N2" s="4"/>
      <c r="O2" s="4"/>
      <c r="P2" s="4"/>
    </row>
    <row r="3" spans="1:12" ht="16.5" customHeight="1">
      <c r="A3" s="158" t="s">
        <v>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2" ht="16.5" customHeight="1">
      <c r="A4" s="159" t="s">
        <v>18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12" ht="16.5" customHeight="1">
      <c r="A5" s="159" t="s">
        <v>90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1:12" ht="16.5" customHeight="1">
      <c r="A6" s="159" t="s">
        <v>111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</row>
    <row r="7" spans="1:12" ht="16.5" customHeight="1">
      <c r="A7" s="159" t="s">
        <v>201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</row>
    <row r="9" spans="1:12" ht="50.25" customHeight="1">
      <c r="A9" s="160" t="s">
        <v>1</v>
      </c>
      <c r="B9" s="160" t="s">
        <v>2</v>
      </c>
      <c r="C9" s="160" t="s">
        <v>3</v>
      </c>
      <c r="D9" s="160" t="s">
        <v>4</v>
      </c>
      <c r="E9" s="163" t="s">
        <v>76</v>
      </c>
      <c r="F9" s="164"/>
      <c r="G9" s="164"/>
      <c r="H9" s="164"/>
      <c r="I9" s="164"/>
      <c r="J9" s="165"/>
      <c r="K9" s="160" t="s">
        <v>83</v>
      </c>
      <c r="L9" s="160" t="s">
        <v>7</v>
      </c>
    </row>
    <row r="10" spans="1:12" ht="67.5" customHeight="1">
      <c r="A10" s="161"/>
      <c r="B10" s="161"/>
      <c r="C10" s="161"/>
      <c r="D10" s="161"/>
      <c r="E10" s="10" t="s">
        <v>80</v>
      </c>
      <c r="F10" s="22" t="s">
        <v>79</v>
      </c>
      <c r="G10" s="10" t="s">
        <v>5</v>
      </c>
      <c r="H10" s="10" t="s">
        <v>6</v>
      </c>
      <c r="I10" s="10" t="s">
        <v>81</v>
      </c>
      <c r="J10" s="10" t="s">
        <v>82</v>
      </c>
      <c r="K10" s="161"/>
      <c r="L10" s="161"/>
    </row>
    <row r="11" spans="1:12" ht="12.75" customHeight="1">
      <c r="A11" s="8" t="s">
        <v>8</v>
      </c>
      <c r="B11" s="8" t="s">
        <v>9</v>
      </c>
      <c r="C11" s="8" t="s">
        <v>10</v>
      </c>
      <c r="D11" s="8" t="s">
        <v>11</v>
      </c>
      <c r="E11" s="8" t="s">
        <v>12</v>
      </c>
      <c r="F11" s="8" t="s">
        <v>13</v>
      </c>
      <c r="G11" s="8" t="s">
        <v>14</v>
      </c>
      <c r="H11" s="8" t="s">
        <v>15</v>
      </c>
      <c r="I11" s="8" t="s">
        <v>16</v>
      </c>
      <c r="J11" s="8" t="s">
        <v>17</v>
      </c>
      <c r="K11" s="8" t="s">
        <v>77</v>
      </c>
      <c r="L11" s="8" t="s">
        <v>78</v>
      </c>
    </row>
    <row r="12" spans="1:12" s="33" customFormat="1" ht="16.5" customHeight="1">
      <c r="A12" s="30">
        <f aca="true" t="shared" si="0" ref="A12:A28">RANK(K12,$K$12:$K$28)</f>
        <v>1</v>
      </c>
      <c r="B12" s="45" t="s">
        <v>181</v>
      </c>
      <c r="C12" s="31" t="s">
        <v>185</v>
      </c>
      <c r="D12" s="51">
        <v>10.21</v>
      </c>
      <c r="E12" s="31"/>
      <c r="F12" s="54">
        <v>0.4</v>
      </c>
      <c r="G12" s="54">
        <v>0.2</v>
      </c>
      <c r="H12" s="55"/>
      <c r="I12" s="31"/>
      <c r="J12" s="31">
        <f aca="true" t="shared" si="1" ref="J12:J28">E12+F12+G12+H12-I12</f>
        <v>0.6000000000000001</v>
      </c>
      <c r="K12" s="31">
        <f aca="true" t="shared" si="2" ref="K12:K28">D12+J12</f>
        <v>10.81</v>
      </c>
      <c r="L12" s="31"/>
    </row>
    <row r="13" spans="1:12" s="33" customFormat="1" ht="16.5" customHeight="1">
      <c r="A13" s="30">
        <f t="shared" si="0"/>
        <v>2</v>
      </c>
      <c r="B13" s="35" t="s">
        <v>107</v>
      </c>
      <c r="C13" s="31" t="s">
        <v>110</v>
      </c>
      <c r="D13" s="56">
        <v>10.5</v>
      </c>
      <c r="E13" s="31"/>
      <c r="F13" s="31"/>
      <c r="G13" s="32">
        <v>0.2</v>
      </c>
      <c r="H13" s="31"/>
      <c r="I13" s="31"/>
      <c r="J13" s="31">
        <f t="shared" si="1"/>
        <v>0.2</v>
      </c>
      <c r="K13" s="31">
        <f t="shared" si="2"/>
        <v>10.7</v>
      </c>
      <c r="L13" s="31" t="s">
        <v>247</v>
      </c>
    </row>
    <row r="14" spans="1:12" s="33" customFormat="1" ht="16.5" customHeight="1">
      <c r="A14" s="30">
        <f t="shared" si="0"/>
        <v>3</v>
      </c>
      <c r="B14" s="45" t="s">
        <v>178</v>
      </c>
      <c r="C14" s="31" t="s">
        <v>185</v>
      </c>
      <c r="D14" s="51">
        <v>10.29</v>
      </c>
      <c r="E14" s="31"/>
      <c r="F14" s="55"/>
      <c r="G14" s="55"/>
      <c r="H14" s="55"/>
      <c r="I14" s="31"/>
      <c r="J14" s="31">
        <f t="shared" si="1"/>
        <v>0</v>
      </c>
      <c r="K14" s="31">
        <f t="shared" si="2"/>
        <v>10.29</v>
      </c>
      <c r="L14" s="31"/>
    </row>
    <row r="15" spans="1:12" s="33" customFormat="1" ht="16.5" customHeight="1">
      <c r="A15" s="30">
        <f t="shared" si="0"/>
        <v>4</v>
      </c>
      <c r="B15" s="45" t="s">
        <v>180</v>
      </c>
      <c r="C15" s="31" t="s">
        <v>185</v>
      </c>
      <c r="D15" s="51">
        <v>10</v>
      </c>
      <c r="E15" s="31"/>
      <c r="F15" s="55"/>
      <c r="G15" s="55"/>
      <c r="H15" s="55"/>
      <c r="I15" s="31"/>
      <c r="J15" s="31">
        <f t="shared" si="1"/>
        <v>0</v>
      </c>
      <c r="K15" s="31">
        <f t="shared" si="2"/>
        <v>10</v>
      </c>
      <c r="L15" s="31"/>
    </row>
    <row r="16" spans="1:12" s="33" customFormat="1" ht="16.5" customHeight="1">
      <c r="A16" s="30">
        <f t="shared" si="0"/>
        <v>5</v>
      </c>
      <c r="B16" s="35" t="s">
        <v>105</v>
      </c>
      <c r="C16" s="31" t="s">
        <v>110</v>
      </c>
      <c r="D16" s="56">
        <v>8.79</v>
      </c>
      <c r="E16" s="31"/>
      <c r="F16" s="31"/>
      <c r="G16" s="32">
        <v>0.2</v>
      </c>
      <c r="H16" s="31"/>
      <c r="I16" s="31"/>
      <c r="J16" s="31">
        <f t="shared" si="1"/>
        <v>0.2</v>
      </c>
      <c r="K16" s="31">
        <f t="shared" si="2"/>
        <v>8.989999999999998</v>
      </c>
      <c r="L16" s="31"/>
    </row>
    <row r="17" spans="1:12" s="33" customFormat="1" ht="16.5" customHeight="1">
      <c r="A17" s="30">
        <f t="shared" si="0"/>
        <v>6</v>
      </c>
      <c r="B17" s="35" t="s">
        <v>104</v>
      </c>
      <c r="C17" s="31" t="s">
        <v>110</v>
      </c>
      <c r="D17" s="56">
        <v>8.38</v>
      </c>
      <c r="E17" s="31"/>
      <c r="F17" s="31"/>
      <c r="G17" s="32">
        <v>0.2</v>
      </c>
      <c r="H17" s="31"/>
      <c r="I17" s="31"/>
      <c r="J17" s="31">
        <f t="shared" si="1"/>
        <v>0.2</v>
      </c>
      <c r="K17" s="31">
        <f t="shared" si="2"/>
        <v>8.58</v>
      </c>
      <c r="L17" s="31"/>
    </row>
    <row r="18" spans="1:12" ht="16.5" customHeight="1">
      <c r="A18" s="25">
        <f t="shared" si="0"/>
        <v>7</v>
      </c>
      <c r="B18" s="26" t="s">
        <v>108</v>
      </c>
      <c r="C18" s="27" t="s">
        <v>110</v>
      </c>
      <c r="D18" s="24">
        <v>7.86</v>
      </c>
      <c r="E18" s="27"/>
      <c r="F18" s="27"/>
      <c r="G18" s="29">
        <v>0.2</v>
      </c>
      <c r="H18" s="27"/>
      <c r="I18" s="27"/>
      <c r="J18" s="27">
        <f t="shared" si="1"/>
        <v>0.2</v>
      </c>
      <c r="K18" s="27">
        <f t="shared" si="2"/>
        <v>8.06</v>
      </c>
      <c r="L18" s="27"/>
    </row>
    <row r="19" spans="1:12" ht="16.5" customHeight="1">
      <c r="A19" s="25">
        <f t="shared" si="0"/>
        <v>8</v>
      </c>
      <c r="B19" s="50" t="s">
        <v>184</v>
      </c>
      <c r="C19" s="27" t="s">
        <v>185</v>
      </c>
      <c r="D19" s="44">
        <v>7.86</v>
      </c>
      <c r="E19" s="27"/>
      <c r="F19" s="27"/>
      <c r="G19" s="29"/>
      <c r="H19" s="27"/>
      <c r="I19" s="27"/>
      <c r="J19" s="27">
        <f t="shared" si="1"/>
        <v>0</v>
      </c>
      <c r="K19" s="27">
        <f t="shared" si="2"/>
        <v>7.86</v>
      </c>
      <c r="L19" s="27"/>
    </row>
    <row r="20" spans="1:12" ht="16.5" customHeight="1">
      <c r="A20" s="25">
        <f t="shared" si="0"/>
        <v>9</v>
      </c>
      <c r="B20" s="43" t="s">
        <v>179</v>
      </c>
      <c r="C20" s="27" t="s">
        <v>185</v>
      </c>
      <c r="D20" s="44">
        <v>7.43</v>
      </c>
      <c r="E20" s="27"/>
      <c r="F20" s="48"/>
      <c r="G20" s="48"/>
      <c r="H20" s="48"/>
      <c r="I20" s="27"/>
      <c r="J20" s="27">
        <f t="shared" si="1"/>
        <v>0</v>
      </c>
      <c r="K20" s="27">
        <f t="shared" si="2"/>
        <v>7.43</v>
      </c>
      <c r="L20" s="27"/>
    </row>
    <row r="21" spans="1:12" ht="16.5" customHeight="1">
      <c r="A21" s="25">
        <f t="shared" si="0"/>
        <v>10</v>
      </c>
      <c r="B21" s="26" t="s">
        <v>103</v>
      </c>
      <c r="C21" s="27" t="s">
        <v>110</v>
      </c>
      <c r="D21" s="24">
        <v>7.21</v>
      </c>
      <c r="E21" s="27"/>
      <c r="F21" s="27"/>
      <c r="G21" s="28"/>
      <c r="H21" s="27"/>
      <c r="I21" s="27"/>
      <c r="J21" s="27">
        <f t="shared" si="1"/>
        <v>0</v>
      </c>
      <c r="K21" s="27">
        <f t="shared" si="2"/>
        <v>7.21</v>
      </c>
      <c r="L21" s="27"/>
    </row>
    <row r="22" spans="1:12" ht="16.5" customHeight="1">
      <c r="A22" s="25">
        <f t="shared" si="0"/>
        <v>11</v>
      </c>
      <c r="B22" s="43" t="s">
        <v>182</v>
      </c>
      <c r="C22" s="27" t="s">
        <v>185</v>
      </c>
      <c r="D22" s="44">
        <v>6.79</v>
      </c>
      <c r="E22" s="27"/>
      <c r="F22" s="27"/>
      <c r="G22" s="29"/>
      <c r="H22" s="27"/>
      <c r="I22" s="27"/>
      <c r="J22" s="27">
        <f t="shared" si="1"/>
        <v>0</v>
      </c>
      <c r="K22" s="27">
        <f t="shared" si="2"/>
        <v>6.79</v>
      </c>
      <c r="L22" s="27"/>
    </row>
    <row r="23" spans="1:12" ht="16.5" customHeight="1">
      <c r="A23" s="25">
        <f t="shared" si="0"/>
        <v>12</v>
      </c>
      <c r="B23" s="43" t="s">
        <v>175</v>
      </c>
      <c r="C23" s="27" t="s">
        <v>185</v>
      </c>
      <c r="D23" s="44">
        <v>6.21</v>
      </c>
      <c r="E23" s="27"/>
      <c r="F23" s="48"/>
      <c r="G23" s="48"/>
      <c r="H23" s="49">
        <v>0.13</v>
      </c>
      <c r="I23" s="27"/>
      <c r="J23" s="27">
        <f t="shared" si="1"/>
        <v>0.13</v>
      </c>
      <c r="K23" s="27">
        <f t="shared" si="2"/>
        <v>6.34</v>
      </c>
      <c r="L23" s="27"/>
    </row>
    <row r="24" spans="1:12" ht="16.5" customHeight="1">
      <c r="A24" s="25">
        <f t="shared" si="0"/>
        <v>13</v>
      </c>
      <c r="B24" s="26" t="s">
        <v>106</v>
      </c>
      <c r="C24" s="27" t="s">
        <v>110</v>
      </c>
      <c r="D24" s="24">
        <v>6</v>
      </c>
      <c r="E24" s="27"/>
      <c r="F24" s="27"/>
      <c r="G24" s="28"/>
      <c r="H24" s="27"/>
      <c r="I24" s="27"/>
      <c r="J24" s="27">
        <f t="shared" si="1"/>
        <v>0</v>
      </c>
      <c r="K24" s="27">
        <f t="shared" si="2"/>
        <v>6</v>
      </c>
      <c r="L24" s="27"/>
    </row>
    <row r="25" spans="1:12" ht="16.5" customHeight="1">
      <c r="A25" s="25">
        <f t="shared" si="0"/>
        <v>14</v>
      </c>
      <c r="B25" s="26" t="s">
        <v>109</v>
      </c>
      <c r="C25" s="27" t="s">
        <v>110</v>
      </c>
      <c r="D25" s="24">
        <v>5.43</v>
      </c>
      <c r="E25" s="27"/>
      <c r="F25" s="27"/>
      <c r="G25" s="29">
        <v>0.2</v>
      </c>
      <c r="H25" s="27"/>
      <c r="I25" s="27"/>
      <c r="J25" s="27">
        <f t="shared" si="1"/>
        <v>0.2</v>
      </c>
      <c r="K25" s="27">
        <f t="shared" si="2"/>
        <v>5.63</v>
      </c>
      <c r="L25" s="27"/>
    </row>
    <row r="26" spans="1:12" ht="16.5" customHeight="1">
      <c r="A26" s="25">
        <f t="shared" si="0"/>
        <v>15</v>
      </c>
      <c r="B26" s="43" t="s">
        <v>183</v>
      </c>
      <c r="C26" s="27" t="s">
        <v>185</v>
      </c>
      <c r="D26" s="44">
        <v>5.62</v>
      </c>
      <c r="E26" s="27"/>
      <c r="F26" s="27"/>
      <c r="G26" s="29"/>
      <c r="H26" s="27"/>
      <c r="I26" s="27"/>
      <c r="J26" s="27">
        <f t="shared" si="1"/>
        <v>0</v>
      </c>
      <c r="K26" s="27">
        <f t="shared" si="2"/>
        <v>5.62</v>
      </c>
      <c r="L26" s="27"/>
    </row>
    <row r="27" spans="1:12" ht="16.5" customHeight="1">
      <c r="A27" s="25">
        <f t="shared" si="0"/>
        <v>16</v>
      </c>
      <c r="B27" s="43" t="s">
        <v>177</v>
      </c>
      <c r="C27" s="27" t="s">
        <v>185</v>
      </c>
      <c r="D27" s="44">
        <v>5.5</v>
      </c>
      <c r="E27" s="27"/>
      <c r="F27" s="48"/>
      <c r="G27" s="48"/>
      <c r="H27" s="48"/>
      <c r="I27" s="27"/>
      <c r="J27" s="27">
        <f t="shared" si="1"/>
        <v>0</v>
      </c>
      <c r="K27" s="27">
        <f t="shared" si="2"/>
        <v>5.5</v>
      </c>
      <c r="L27" s="27"/>
    </row>
    <row r="28" spans="1:12" ht="16.5" customHeight="1">
      <c r="A28" s="25">
        <f t="shared" si="0"/>
        <v>17</v>
      </c>
      <c r="B28" s="43" t="s">
        <v>176</v>
      </c>
      <c r="C28" s="27" t="s">
        <v>185</v>
      </c>
      <c r="D28" s="44">
        <v>5.33</v>
      </c>
      <c r="E28" s="27"/>
      <c r="F28" s="48"/>
      <c r="G28" s="48"/>
      <c r="H28" s="48"/>
      <c r="I28" s="27"/>
      <c r="J28" s="27">
        <f t="shared" si="1"/>
        <v>0</v>
      </c>
      <c r="K28" s="27">
        <f t="shared" si="2"/>
        <v>5.33</v>
      </c>
      <c r="L28" s="27"/>
    </row>
    <row r="29" spans="1:12" s="3" customFormat="1" ht="16.5" customHeight="1">
      <c r="A29" s="162" t="s">
        <v>20</v>
      </c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</row>
    <row r="30" spans="1:11" s="3" customFormat="1" ht="16.5" customHeight="1">
      <c r="A30" s="153" t="s">
        <v>74</v>
      </c>
      <c r="B30" s="153"/>
      <c r="C30" s="153"/>
      <c r="D30" s="153"/>
      <c r="K30" s="3" t="s">
        <v>75</v>
      </c>
    </row>
    <row r="31" s="3" customFormat="1" ht="16.5" customHeight="1"/>
    <row r="32" s="3" customFormat="1" ht="16.5" customHeight="1"/>
    <row r="33" s="3" customFormat="1" ht="16.5" customHeight="1"/>
    <row r="34" s="3" customFormat="1" ht="16.5" customHeight="1"/>
    <row r="35" s="3" customFormat="1" ht="16.5" customHeight="1"/>
    <row r="36" s="3" customFormat="1" ht="16.5" customHeight="1"/>
    <row r="37" s="3" customFormat="1" ht="16.5" customHeight="1"/>
    <row r="42" spans="3:9" ht="16.5" customHeight="1">
      <c r="C42" s="52"/>
      <c r="D42" s="52"/>
      <c r="G42" s="4"/>
      <c r="H42" s="4"/>
      <c r="I42" s="4"/>
    </row>
    <row r="43" spans="3:4" ht="16.5" customHeight="1">
      <c r="C43" s="52"/>
      <c r="D43" s="52"/>
    </row>
  </sheetData>
  <sheetProtection/>
  <mergeCells count="15">
    <mergeCell ref="L9:L10"/>
    <mergeCell ref="A29:L29"/>
    <mergeCell ref="A30:D30"/>
    <mergeCell ref="A9:A10"/>
    <mergeCell ref="B9:B10"/>
    <mergeCell ref="C9:C10"/>
    <mergeCell ref="D9:D10"/>
    <mergeCell ref="E9:J9"/>
    <mergeCell ref="K9:K10"/>
    <mergeCell ref="A2:L2"/>
    <mergeCell ref="A3:L3"/>
    <mergeCell ref="A4:L4"/>
    <mergeCell ref="A5:L5"/>
    <mergeCell ref="A6:L6"/>
    <mergeCell ref="A7:L7"/>
  </mergeCells>
  <printOptions/>
  <pageMargins left="0.3937007874015748" right="0.1968503937007874" top="0.2362204724409449" bottom="0.35433070866141736" header="0.1968503937007874" footer="0.35433070866141736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32"/>
  <sheetViews>
    <sheetView zoomScalePageLayoutView="0" workbookViewId="0" topLeftCell="A10">
      <selection activeCell="B18" sqref="B18"/>
    </sheetView>
  </sheetViews>
  <sheetFormatPr defaultColWidth="9.25390625" defaultRowHeight="16.5" customHeight="1"/>
  <cols>
    <col min="1" max="1" width="10.25390625" style="1" customWidth="1"/>
    <col min="2" max="2" width="41.00390625" style="1" customWidth="1"/>
    <col min="3" max="3" width="10.625" style="1" customWidth="1"/>
    <col min="4" max="4" width="10.375" style="1" customWidth="1"/>
    <col min="5" max="5" width="7.125" style="1" customWidth="1"/>
    <col min="6" max="6" width="5.25390625" style="1" customWidth="1"/>
    <col min="7" max="7" width="6.875" style="1" customWidth="1"/>
    <col min="8" max="8" width="5.125" style="1" customWidth="1"/>
    <col min="9" max="9" width="5.00390625" style="1" customWidth="1"/>
    <col min="10" max="10" width="5.125" style="1" customWidth="1"/>
    <col min="11" max="11" width="14.625" style="1" customWidth="1"/>
    <col min="12" max="12" width="16.625" style="1" customWidth="1"/>
    <col min="13" max="16384" width="9.25390625" style="1" customWidth="1"/>
  </cols>
  <sheetData>
    <row r="2" spans="1:16" ht="16.5" customHeight="1">
      <c r="A2" s="155" t="s">
        <v>87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N2" s="4"/>
      <c r="O2" s="4"/>
      <c r="P2" s="4"/>
    </row>
    <row r="3" spans="1:12" ht="16.5" customHeight="1">
      <c r="A3" s="158" t="s">
        <v>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2" ht="16.5" customHeight="1">
      <c r="A4" s="159" t="s">
        <v>18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12" ht="16.5" customHeight="1">
      <c r="A5" s="159" t="s">
        <v>88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1:12" ht="16.5" customHeight="1">
      <c r="A6" s="159" t="s">
        <v>120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</row>
    <row r="7" spans="1:12" ht="16.5" customHeight="1">
      <c r="A7" s="159" t="s">
        <v>202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</row>
    <row r="9" spans="1:12" ht="50.25" customHeight="1">
      <c r="A9" s="160" t="s">
        <v>1</v>
      </c>
      <c r="B9" s="160" t="s">
        <v>2</v>
      </c>
      <c r="C9" s="160" t="s">
        <v>3</v>
      </c>
      <c r="D9" s="160" t="s">
        <v>4</v>
      </c>
      <c r="E9" s="163" t="s">
        <v>76</v>
      </c>
      <c r="F9" s="164"/>
      <c r="G9" s="164"/>
      <c r="H9" s="164"/>
      <c r="I9" s="164"/>
      <c r="J9" s="165"/>
      <c r="K9" s="160" t="s">
        <v>83</v>
      </c>
      <c r="L9" s="160" t="s">
        <v>7</v>
      </c>
    </row>
    <row r="10" spans="1:12" ht="67.5" customHeight="1">
      <c r="A10" s="161"/>
      <c r="B10" s="161"/>
      <c r="C10" s="161"/>
      <c r="D10" s="161"/>
      <c r="E10" s="10" t="s">
        <v>80</v>
      </c>
      <c r="F10" s="22" t="s">
        <v>79</v>
      </c>
      <c r="G10" s="10" t="s">
        <v>5</v>
      </c>
      <c r="H10" s="10" t="s">
        <v>6</v>
      </c>
      <c r="I10" s="10" t="s">
        <v>81</v>
      </c>
      <c r="J10" s="10" t="s">
        <v>82</v>
      </c>
      <c r="K10" s="161"/>
      <c r="L10" s="161"/>
    </row>
    <row r="11" spans="1:12" ht="12.75" customHeight="1">
      <c r="A11" s="23" t="s">
        <v>8</v>
      </c>
      <c r="B11" s="23" t="s">
        <v>9</v>
      </c>
      <c r="C11" s="23" t="s">
        <v>10</v>
      </c>
      <c r="D11" s="23" t="s">
        <v>11</v>
      </c>
      <c r="E11" s="23" t="s">
        <v>12</v>
      </c>
      <c r="F11" s="23" t="s">
        <v>13</v>
      </c>
      <c r="G11" s="23" t="s">
        <v>14</v>
      </c>
      <c r="H11" s="23" t="s">
        <v>15</v>
      </c>
      <c r="I11" s="23" t="s">
        <v>16</v>
      </c>
      <c r="J11" s="23" t="s">
        <v>17</v>
      </c>
      <c r="K11" s="23" t="s">
        <v>77</v>
      </c>
      <c r="L11" s="23" t="s">
        <v>78</v>
      </c>
    </row>
    <row r="12" spans="1:12" s="33" customFormat="1" ht="16.5" customHeight="1">
      <c r="A12" s="30">
        <f aca="true" t="shared" si="0" ref="A12:A18">RANK(K12,$K$12:$K$18)</f>
        <v>1</v>
      </c>
      <c r="B12" s="35" t="s">
        <v>113</v>
      </c>
      <c r="C12" s="31" t="s">
        <v>119</v>
      </c>
      <c r="D12" s="36">
        <v>8.86</v>
      </c>
      <c r="E12" s="31"/>
      <c r="F12" s="31"/>
      <c r="G12" s="32"/>
      <c r="H12" s="31"/>
      <c r="I12" s="31"/>
      <c r="J12" s="31">
        <f aca="true" t="shared" si="1" ref="J12:J18">E12+F12+G12+H12-I12</f>
        <v>0</v>
      </c>
      <c r="K12" s="31">
        <f aca="true" t="shared" si="2" ref="K12:K18">D12+J12</f>
        <v>8.86</v>
      </c>
      <c r="L12" s="31"/>
    </row>
    <row r="13" spans="1:12" s="33" customFormat="1" ht="16.5" customHeight="1">
      <c r="A13" s="30">
        <f t="shared" si="0"/>
        <v>2</v>
      </c>
      <c r="B13" s="35" t="s">
        <v>112</v>
      </c>
      <c r="C13" s="31" t="s">
        <v>119</v>
      </c>
      <c r="D13" s="36">
        <v>6.71</v>
      </c>
      <c r="E13" s="31"/>
      <c r="F13" s="31"/>
      <c r="G13" s="32"/>
      <c r="H13" s="31"/>
      <c r="I13" s="31"/>
      <c r="J13" s="31">
        <f t="shared" si="1"/>
        <v>0</v>
      </c>
      <c r="K13" s="31">
        <f t="shared" si="2"/>
        <v>6.71</v>
      </c>
      <c r="L13" s="31"/>
    </row>
    <row r="14" spans="1:12" s="33" customFormat="1" ht="16.5" customHeight="1">
      <c r="A14" s="30">
        <f t="shared" si="0"/>
        <v>3</v>
      </c>
      <c r="B14" s="35" t="s">
        <v>115</v>
      </c>
      <c r="C14" s="31" t="s">
        <v>119</v>
      </c>
      <c r="D14" s="36">
        <v>6.07</v>
      </c>
      <c r="E14" s="31"/>
      <c r="F14" s="31"/>
      <c r="G14" s="32"/>
      <c r="H14" s="31"/>
      <c r="I14" s="31"/>
      <c r="J14" s="31">
        <f t="shared" si="1"/>
        <v>0</v>
      </c>
      <c r="K14" s="31">
        <f t="shared" si="2"/>
        <v>6.07</v>
      </c>
      <c r="L14" s="31"/>
    </row>
    <row r="15" spans="1:12" ht="16.5" customHeight="1">
      <c r="A15" s="25">
        <f t="shared" si="0"/>
        <v>4</v>
      </c>
      <c r="B15" s="26" t="s">
        <v>117</v>
      </c>
      <c r="C15" s="27" t="s">
        <v>119</v>
      </c>
      <c r="D15" s="34">
        <v>5.93</v>
      </c>
      <c r="E15" s="27"/>
      <c r="F15" s="27"/>
      <c r="G15" s="28"/>
      <c r="H15" s="27"/>
      <c r="I15" s="27"/>
      <c r="J15" s="27">
        <f t="shared" si="1"/>
        <v>0</v>
      </c>
      <c r="K15" s="27">
        <f t="shared" si="2"/>
        <v>5.93</v>
      </c>
      <c r="L15" s="27"/>
    </row>
    <row r="16" spans="1:12" ht="16.5" customHeight="1">
      <c r="A16" s="25">
        <f t="shared" si="0"/>
        <v>5</v>
      </c>
      <c r="B16" s="26" t="s">
        <v>114</v>
      </c>
      <c r="C16" s="27" t="s">
        <v>119</v>
      </c>
      <c r="D16" s="34">
        <v>5.79</v>
      </c>
      <c r="E16" s="27"/>
      <c r="F16" s="27"/>
      <c r="G16" s="29"/>
      <c r="H16" s="27"/>
      <c r="I16" s="27"/>
      <c r="J16" s="27">
        <f t="shared" si="1"/>
        <v>0</v>
      </c>
      <c r="K16" s="27">
        <f t="shared" si="2"/>
        <v>5.79</v>
      </c>
      <c r="L16" s="27"/>
    </row>
    <row r="17" spans="1:12" ht="16.5" customHeight="1">
      <c r="A17" s="25">
        <f t="shared" si="0"/>
        <v>6</v>
      </c>
      <c r="B17" s="26" t="s">
        <v>116</v>
      </c>
      <c r="C17" s="27" t="s">
        <v>119</v>
      </c>
      <c r="D17" s="34">
        <v>5.64</v>
      </c>
      <c r="E17" s="27"/>
      <c r="F17" s="27"/>
      <c r="G17" s="28"/>
      <c r="H17" s="27"/>
      <c r="I17" s="27"/>
      <c r="J17" s="27">
        <f t="shared" si="1"/>
        <v>0</v>
      </c>
      <c r="K17" s="27">
        <f t="shared" si="2"/>
        <v>5.64</v>
      </c>
      <c r="L17" s="27"/>
    </row>
    <row r="18" spans="1:12" s="42" customFormat="1" ht="16.5" customHeight="1">
      <c r="A18" s="37">
        <f t="shared" si="0"/>
        <v>7</v>
      </c>
      <c r="B18" s="38" t="s">
        <v>118</v>
      </c>
      <c r="C18" s="39" t="s">
        <v>119</v>
      </c>
      <c r="D18" s="40">
        <v>4.43</v>
      </c>
      <c r="E18" s="39"/>
      <c r="F18" s="39"/>
      <c r="G18" s="39"/>
      <c r="H18" s="39"/>
      <c r="I18" s="39"/>
      <c r="J18" s="39">
        <f t="shared" si="1"/>
        <v>0</v>
      </c>
      <c r="K18" s="39">
        <f t="shared" si="2"/>
        <v>4.43</v>
      </c>
      <c r="L18" s="39"/>
    </row>
    <row r="19" spans="1:12" s="3" customFormat="1" ht="16.5" customHeight="1">
      <c r="A19" s="162" t="s">
        <v>20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</row>
    <row r="20" spans="1:11" s="3" customFormat="1" ht="16.5" customHeight="1">
      <c r="A20" s="153" t="s">
        <v>74</v>
      </c>
      <c r="B20" s="153"/>
      <c r="C20" s="153"/>
      <c r="D20" s="153"/>
      <c r="K20" s="3" t="s">
        <v>75</v>
      </c>
    </row>
    <row r="21" s="3" customFormat="1" ht="16.5" customHeight="1"/>
    <row r="22" s="3" customFormat="1" ht="16.5" customHeight="1"/>
    <row r="23" s="3" customFormat="1" ht="16.5" customHeight="1"/>
    <row r="24" s="3" customFormat="1" ht="16.5" customHeight="1"/>
    <row r="25" s="3" customFormat="1" ht="16.5" customHeight="1"/>
    <row r="26" s="3" customFormat="1" ht="16.5" customHeight="1"/>
    <row r="27" s="3" customFormat="1" ht="16.5" customHeight="1"/>
    <row r="31" spans="3:4" ht="16.5" customHeight="1">
      <c r="C31" s="52">
        <v>9</v>
      </c>
      <c r="D31" s="52">
        <v>100</v>
      </c>
    </row>
    <row r="32" spans="3:9" ht="16.5" customHeight="1">
      <c r="C32" s="52">
        <f>C31*D32/D31</f>
        <v>3.6</v>
      </c>
      <c r="D32" s="52">
        <v>40</v>
      </c>
      <c r="G32" s="4"/>
      <c r="H32" s="4"/>
      <c r="I32" s="4"/>
    </row>
  </sheetData>
  <sheetProtection/>
  <mergeCells count="15">
    <mergeCell ref="L9:L10"/>
    <mergeCell ref="A19:L19"/>
    <mergeCell ref="A20:D20"/>
    <mergeCell ref="A9:A10"/>
    <mergeCell ref="B9:B10"/>
    <mergeCell ref="C9:C10"/>
    <mergeCell ref="D9:D10"/>
    <mergeCell ref="E9:J9"/>
    <mergeCell ref="K9:K10"/>
    <mergeCell ref="A2:L2"/>
    <mergeCell ref="A3:L3"/>
    <mergeCell ref="A4:L4"/>
    <mergeCell ref="A5:L5"/>
    <mergeCell ref="A6:L6"/>
    <mergeCell ref="A7:L7"/>
  </mergeCells>
  <printOptions/>
  <pageMargins left="0.38" right="0.2" top="0.24" bottom="0.36" header="0.2" footer="0.3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60"/>
  <sheetViews>
    <sheetView zoomScale="130" zoomScaleNormal="130" zoomScalePageLayoutView="0" workbookViewId="0" topLeftCell="A16">
      <selection activeCell="B27" sqref="B27"/>
    </sheetView>
  </sheetViews>
  <sheetFormatPr defaultColWidth="9.25390625" defaultRowHeight="16.5" customHeight="1"/>
  <cols>
    <col min="1" max="1" width="10.25390625" style="1" customWidth="1"/>
    <col min="2" max="2" width="41.00390625" style="1" customWidth="1"/>
    <col min="3" max="3" width="10.625" style="1" customWidth="1"/>
    <col min="4" max="4" width="10.375" style="1" customWidth="1"/>
    <col min="5" max="5" width="7.125" style="1" customWidth="1"/>
    <col min="6" max="6" width="5.25390625" style="1" customWidth="1"/>
    <col min="7" max="7" width="6.875" style="1" customWidth="1"/>
    <col min="8" max="8" width="5.125" style="1" customWidth="1"/>
    <col min="9" max="9" width="5.00390625" style="1" customWidth="1"/>
    <col min="10" max="10" width="5.125" style="1" customWidth="1"/>
    <col min="11" max="11" width="14.625" style="1" customWidth="1"/>
    <col min="12" max="12" width="16.625" style="1" customWidth="1"/>
    <col min="13" max="16384" width="9.25390625" style="1" customWidth="1"/>
  </cols>
  <sheetData>
    <row r="2" spans="1:16" ht="16.5" customHeight="1">
      <c r="A2" s="155" t="s">
        <v>91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N2" s="4"/>
      <c r="O2" s="4"/>
      <c r="P2" s="4"/>
    </row>
    <row r="3" spans="1:12" ht="16.5" customHeight="1">
      <c r="A3" s="158" t="s">
        <v>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2" ht="16.5" customHeight="1">
      <c r="A4" s="159" t="s">
        <v>18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12" ht="16.5" customHeight="1">
      <c r="A5" s="159" t="s">
        <v>90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1:12" ht="16.5" customHeight="1">
      <c r="A6" s="159" t="s">
        <v>140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</row>
    <row r="7" spans="1:12" ht="16.5" customHeight="1">
      <c r="A7" s="159" t="s">
        <v>203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</row>
    <row r="9" spans="1:12" ht="50.25" customHeight="1">
      <c r="A9" s="160" t="s">
        <v>1</v>
      </c>
      <c r="B9" s="160" t="s">
        <v>2</v>
      </c>
      <c r="C9" s="160" t="s">
        <v>3</v>
      </c>
      <c r="D9" s="160" t="s">
        <v>4</v>
      </c>
      <c r="E9" s="163" t="s">
        <v>76</v>
      </c>
      <c r="F9" s="164"/>
      <c r="G9" s="164"/>
      <c r="H9" s="164"/>
      <c r="I9" s="164"/>
      <c r="J9" s="165"/>
      <c r="K9" s="160" t="s">
        <v>83</v>
      </c>
      <c r="L9" s="160" t="s">
        <v>7</v>
      </c>
    </row>
    <row r="10" spans="1:12" ht="67.5" customHeight="1">
      <c r="A10" s="161"/>
      <c r="B10" s="161"/>
      <c r="C10" s="161"/>
      <c r="D10" s="161"/>
      <c r="E10" s="10" t="s">
        <v>80</v>
      </c>
      <c r="F10" s="22" t="s">
        <v>79</v>
      </c>
      <c r="G10" s="10" t="s">
        <v>5</v>
      </c>
      <c r="H10" s="10" t="s">
        <v>6</v>
      </c>
      <c r="I10" s="10" t="s">
        <v>81</v>
      </c>
      <c r="J10" s="10" t="s">
        <v>82</v>
      </c>
      <c r="K10" s="161"/>
      <c r="L10" s="161"/>
    </row>
    <row r="11" spans="1:12" ht="12.75" customHeight="1">
      <c r="A11" s="27" t="s">
        <v>8</v>
      </c>
      <c r="B11" s="27" t="s">
        <v>9</v>
      </c>
      <c r="C11" s="27" t="s">
        <v>10</v>
      </c>
      <c r="D11" s="27" t="s">
        <v>11</v>
      </c>
      <c r="E11" s="27" t="s">
        <v>12</v>
      </c>
      <c r="F11" s="27" t="s">
        <v>13</v>
      </c>
      <c r="G11" s="27" t="s">
        <v>14</v>
      </c>
      <c r="H11" s="27" t="s">
        <v>15</v>
      </c>
      <c r="I11" s="27" t="s">
        <v>16</v>
      </c>
      <c r="J11" s="27" t="s">
        <v>17</v>
      </c>
      <c r="K11" s="27" t="s">
        <v>77</v>
      </c>
      <c r="L11" s="27" t="s">
        <v>78</v>
      </c>
    </row>
    <row r="12" spans="1:12" s="33" customFormat="1" ht="16.5" customHeight="1">
      <c r="A12" s="30">
        <f aca="true" t="shared" si="0" ref="A12:A48">RANK(K12,$K$12:$K$48)</f>
        <v>1</v>
      </c>
      <c r="B12" s="45" t="s">
        <v>123</v>
      </c>
      <c r="C12" s="31" t="s">
        <v>137</v>
      </c>
      <c r="D12" s="51">
        <v>9.73</v>
      </c>
      <c r="E12" s="31"/>
      <c r="F12" s="31"/>
      <c r="G12" s="32"/>
      <c r="H12" s="31"/>
      <c r="I12" s="31"/>
      <c r="J12" s="31">
        <f aca="true" t="shared" si="1" ref="J12:J48">E12+F12+G12+H12-I12</f>
        <v>0</v>
      </c>
      <c r="K12" s="31">
        <f aca="true" t="shared" si="2" ref="K12:K48">D12+J12</f>
        <v>9.73</v>
      </c>
      <c r="L12" s="31"/>
    </row>
    <row r="13" spans="1:12" s="33" customFormat="1" ht="16.5" customHeight="1">
      <c r="A13" s="30">
        <f t="shared" si="0"/>
        <v>2</v>
      </c>
      <c r="B13" s="45" t="s">
        <v>151</v>
      </c>
      <c r="C13" s="31" t="s">
        <v>164</v>
      </c>
      <c r="D13" s="47">
        <v>9.54</v>
      </c>
      <c r="E13" s="31"/>
      <c r="F13" s="31"/>
      <c r="G13" s="32"/>
      <c r="H13" s="31"/>
      <c r="I13" s="31"/>
      <c r="J13" s="31">
        <f t="shared" si="1"/>
        <v>0</v>
      </c>
      <c r="K13" s="31">
        <f t="shared" si="2"/>
        <v>9.54</v>
      </c>
      <c r="L13" s="31"/>
    </row>
    <row r="14" spans="1:12" s="33" customFormat="1" ht="16.5" customHeight="1">
      <c r="A14" s="30">
        <f t="shared" si="0"/>
        <v>3</v>
      </c>
      <c r="B14" s="45" t="s">
        <v>156</v>
      </c>
      <c r="C14" s="31" t="s">
        <v>164</v>
      </c>
      <c r="D14" s="47">
        <v>9.5</v>
      </c>
      <c r="E14" s="31"/>
      <c r="F14" s="31"/>
      <c r="G14" s="32"/>
      <c r="H14" s="31"/>
      <c r="I14" s="31"/>
      <c r="J14" s="31">
        <f t="shared" si="1"/>
        <v>0</v>
      </c>
      <c r="K14" s="31">
        <f t="shared" si="2"/>
        <v>9.5</v>
      </c>
      <c r="L14" s="31"/>
    </row>
    <row r="15" spans="1:12" s="33" customFormat="1" ht="16.5" customHeight="1">
      <c r="A15" s="30">
        <f t="shared" si="0"/>
        <v>4</v>
      </c>
      <c r="B15" s="45" t="s">
        <v>148</v>
      </c>
      <c r="C15" s="31" t="s">
        <v>164</v>
      </c>
      <c r="D15" s="47">
        <v>9.07</v>
      </c>
      <c r="E15" s="31"/>
      <c r="F15" s="31"/>
      <c r="G15" s="32"/>
      <c r="H15" s="31"/>
      <c r="I15" s="31"/>
      <c r="J15" s="31">
        <f t="shared" si="1"/>
        <v>0</v>
      </c>
      <c r="K15" s="31">
        <f t="shared" si="2"/>
        <v>9.07</v>
      </c>
      <c r="L15" s="31"/>
    </row>
    <row r="16" spans="1:12" s="33" customFormat="1" ht="16.5" customHeight="1">
      <c r="A16" s="30">
        <f t="shared" si="0"/>
        <v>5</v>
      </c>
      <c r="B16" s="45" t="s">
        <v>126</v>
      </c>
      <c r="C16" s="31" t="s">
        <v>137</v>
      </c>
      <c r="D16" s="51">
        <v>8.53</v>
      </c>
      <c r="E16" s="31"/>
      <c r="F16" s="31"/>
      <c r="G16" s="32">
        <v>0.2</v>
      </c>
      <c r="H16" s="30">
        <v>0.1</v>
      </c>
      <c r="I16" s="31"/>
      <c r="J16" s="31">
        <f t="shared" si="1"/>
        <v>0.30000000000000004</v>
      </c>
      <c r="K16" s="31">
        <f t="shared" si="2"/>
        <v>8.83</v>
      </c>
      <c r="L16" s="31"/>
    </row>
    <row r="17" spans="1:12" s="33" customFormat="1" ht="16.5" customHeight="1">
      <c r="A17" s="30">
        <f t="shared" si="0"/>
        <v>6</v>
      </c>
      <c r="B17" s="45" t="s">
        <v>133</v>
      </c>
      <c r="C17" s="31" t="s">
        <v>137</v>
      </c>
      <c r="D17" s="51">
        <v>8.71</v>
      </c>
      <c r="E17" s="31"/>
      <c r="F17" s="31"/>
      <c r="G17" s="32"/>
      <c r="H17" s="31"/>
      <c r="I17" s="31"/>
      <c r="J17" s="31">
        <f t="shared" si="1"/>
        <v>0</v>
      </c>
      <c r="K17" s="31">
        <f t="shared" si="2"/>
        <v>8.71</v>
      </c>
      <c r="L17" s="31"/>
    </row>
    <row r="18" spans="1:12" s="33" customFormat="1" ht="16.5" customHeight="1">
      <c r="A18" s="30">
        <f t="shared" si="0"/>
        <v>7</v>
      </c>
      <c r="B18" s="45" t="s">
        <v>144</v>
      </c>
      <c r="C18" s="31" t="s">
        <v>164</v>
      </c>
      <c r="D18" s="47">
        <v>8.46</v>
      </c>
      <c r="E18" s="31"/>
      <c r="F18" s="31"/>
      <c r="G18" s="32"/>
      <c r="H18" s="31"/>
      <c r="I18" s="31"/>
      <c r="J18" s="31">
        <f t="shared" si="1"/>
        <v>0</v>
      </c>
      <c r="K18" s="31">
        <f t="shared" si="2"/>
        <v>8.46</v>
      </c>
      <c r="L18" s="31"/>
    </row>
    <row r="19" spans="1:12" s="33" customFormat="1" ht="16.5" customHeight="1">
      <c r="A19" s="30">
        <f t="shared" si="0"/>
        <v>8</v>
      </c>
      <c r="B19" s="45" t="s">
        <v>125</v>
      </c>
      <c r="C19" s="31" t="s">
        <v>137</v>
      </c>
      <c r="D19" s="51">
        <v>8.27</v>
      </c>
      <c r="E19" s="31"/>
      <c r="F19" s="31"/>
      <c r="G19" s="32"/>
      <c r="H19" s="31" t="s">
        <v>174</v>
      </c>
      <c r="I19" s="31"/>
      <c r="J19" s="31">
        <f t="shared" si="1"/>
        <v>0.1</v>
      </c>
      <c r="K19" s="31">
        <f t="shared" si="2"/>
        <v>8.37</v>
      </c>
      <c r="L19" s="31"/>
    </row>
    <row r="20" spans="1:12" s="33" customFormat="1" ht="16.5" customHeight="1">
      <c r="A20" s="30">
        <f t="shared" si="0"/>
        <v>9</v>
      </c>
      <c r="B20" s="45" t="s">
        <v>134</v>
      </c>
      <c r="C20" s="31" t="s">
        <v>137</v>
      </c>
      <c r="D20" s="51">
        <v>7.93</v>
      </c>
      <c r="E20" s="31"/>
      <c r="F20" s="31"/>
      <c r="G20" s="32">
        <v>0.2</v>
      </c>
      <c r="H20" s="30">
        <v>0.1</v>
      </c>
      <c r="I20" s="31"/>
      <c r="J20" s="31">
        <f t="shared" si="1"/>
        <v>0.30000000000000004</v>
      </c>
      <c r="K20" s="31">
        <f t="shared" si="2"/>
        <v>8.23</v>
      </c>
      <c r="L20" s="31"/>
    </row>
    <row r="21" spans="1:12" s="33" customFormat="1" ht="16.5" customHeight="1">
      <c r="A21" s="30">
        <f t="shared" si="0"/>
        <v>10</v>
      </c>
      <c r="B21" s="45" t="s">
        <v>152</v>
      </c>
      <c r="C21" s="31" t="s">
        <v>164</v>
      </c>
      <c r="D21" s="47">
        <v>7.93</v>
      </c>
      <c r="E21" s="31"/>
      <c r="F21" s="31"/>
      <c r="G21" s="32"/>
      <c r="H21" s="31"/>
      <c r="I21" s="31"/>
      <c r="J21" s="31">
        <f t="shared" si="1"/>
        <v>0</v>
      </c>
      <c r="K21" s="31">
        <f t="shared" si="2"/>
        <v>7.93</v>
      </c>
      <c r="L21" s="31"/>
    </row>
    <row r="22" spans="1:12" s="33" customFormat="1" ht="16.5" customHeight="1">
      <c r="A22" s="30">
        <f t="shared" si="0"/>
        <v>11</v>
      </c>
      <c r="B22" s="45" t="s">
        <v>121</v>
      </c>
      <c r="C22" s="31" t="s">
        <v>137</v>
      </c>
      <c r="D22" s="51">
        <v>7.87</v>
      </c>
      <c r="E22" s="31"/>
      <c r="F22" s="31"/>
      <c r="G22" s="32"/>
      <c r="H22" s="31"/>
      <c r="I22" s="31"/>
      <c r="J22" s="31">
        <f t="shared" si="1"/>
        <v>0</v>
      </c>
      <c r="K22" s="31">
        <f t="shared" si="2"/>
        <v>7.87</v>
      </c>
      <c r="L22" s="31"/>
    </row>
    <row r="23" spans="1:12" s="33" customFormat="1" ht="16.5" customHeight="1">
      <c r="A23" s="30">
        <f t="shared" si="0"/>
        <v>12</v>
      </c>
      <c r="B23" s="45" t="s">
        <v>127</v>
      </c>
      <c r="C23" s="31" t="s">
        <v>137</v>
      </c>
      <c r="D23" s="51">
        <v>7.73</v>
      </c>
      <c r="E23" s="31"/>
      <c r="F23" s="31"/>
      <c r="G23" s="32"/>
      <c r="H23" s="31"/>
      <c r="I23" s="31"/>
      <c r="J23" s="31">
        <f t="shared" si="1"/>
        <v>0</v>
      </c>
      <c r="K23" s="31">
        <f t="shared" si="2"/>
        <v>7.73</v>
      </c>
      <c r="L23" s="31"/>
    </row>
    <row r="24" spans="1:12" s="33" customFormat="1" ht="16.5" customHeight="1">
      <c r="A24" s="30">
        <f t="shared" si="0"/>
        <v>13</v>
      </c>
      <c r="B24" s="45" t="s">
        <v>130</v>
      </c>
      <c r="C24" s="31" t="s">
        <v>137</v>
      </c>
      <c r="D24" s="51">
        <v>7.4</v>
      </c>
      <c r="E24" s="31"/>
      <c r="F24" s="31"/>
      <c r="G24" s="32">
        <v>0.2</v>
      </c>
      <c r="H24" s="31"/>
      <c r="I24" s="31"/>
      <c r="J24" s="31">
        <f t="shared" si="1"/>
        <v>0.2</v>
      </c>
      <c r="K24" s="31">
        <f t="shared" si="2"/>
        <v>7.6000000000000005</v>
      </c>
      <c r="L24" s="31"/>
    </row>
    <row r="25" spans="1:12" s="33" customFormat="1" ht="16.5" customHeight="1">
      <c r="A25" s="30">
        <f t="shared" si="0"/>
        <v>14</v>
      </c>
      <c r="B25" s="45" t="s">
        <v>147</v>
      </c>
      <c r="C25" s="31" t="s">
        <v>164</v>
      </c>
      <c r="D25" s="47">
        <v>7.57</v>
      </c>
      <c r="E25" s="31"/>
      <c r="F25" s="31"/>
      <c r="G25" s="32"/>
      <c r="H25" s="31"/>
      <c r="I25" s="31"/>
      <c r="J25" s="31">
        <f t="shared" si="1"/>
        <v>0</v>
      </c>
      <c r="K25" s="31">
        <f t="shared" si="2"/>
        <v>7.57</v>
      </c>
      <c r="L25" s="31"/>
    </row>
    <row r="26" spans="1:12" s="33" customFormat="1" ht="16.5" customHeight="1">
      <c r="A26" s="30">
        <f t="shared" si="0"/>
        <v>14</v>
      </c>
      <c r="B26" s="45" t="s">
        <v>153</v>
      </c>
      <c r="C26" s="31" t="s">
        <v>164</v>
      </c>
      <c r="D26" s="47">
        <v>7.57</v>
      </c>
      <c r="E26" s="31"/>
      <c r="F26" s="31"/>
      <c r="G26" s="32"/>
      <c r="H26" s="31"/>
      <c r="I26" s="31"/>
      <c r="J26" s="31">
        <f t="shared" si="1"/>
        <v>0</v>
      </c>
      <c r="K26" s="31">
        <f t="shared" si="2"/>
        <v>7.57</v>
      </c>
      <c r="L26" s="31"/>
    </row>
    <row r="27" spans="1:12" s="33" customFormat="1" ht="16.5" customHeight="1">
      <c r="A27" s="30">
        <f t="shared" si="0"/>
        <v>16</v>
      </c>
      <c r="B27" s="45" t="s">
        <v>136</v>
      </c>
      <c r="C27" s="31" t="s">
        <v>137</v>
      </c>
      <c r="D27" s="51">
        <v>7.4</v>
      </c>
      <c r="E27" s="31"/>
      <c r="F27" s="31"/>
      <c r="G27" s="32"/>
      <c r="H27" s="31"/>
      <c r="I27" s="31"/>
      <c r="J27" s="31">
        <f>E27+F27+G27+H27-I27</f>
        <v>0</v>
      </c>
      <c r="K27" s="31">
        <f>D27+J27</f>
        <v>7.4</v>
      </c>
      <c r="L27" s="31"/>
    </row>
    <row r="28" spans="1:12" s="42" customFormat="1" ht="16.5" customHeight="1">
      <c r="A28" s="37">
        <f t="shared" si="0"/>
        <v>16</v>
      </c>
      <c r="B28" s="43" t="s">
        <v>131</v>
      </c>
      <c r="C28" s="39" t="s">
        <v>137</v>
      </c>
      <c r="D28" s="44">
        <v>7.4</v>
      </c>
      <c r="E28" s="39"/>
      <c r="F28" s="39"/>
      <c r="G28" s="41"/>
      <c r="H28" s="39"/>
      <c r="I28" s="39"/>
      <c r="J28" s="39">
        <f t="shared" si="1"/>
        <v>0</v>
      </c>
      <c r="K28" s="39">
        <f t="shared" si="2"/>
        <v>7.4</v>
      </c>
      <c r="L28" s="39"/>
    </row>
    <row r="29" spans="1:12" s="42" customFormat="1" ht="16.5" customHeight="1">
      <c r="A29" s="37">
        <f t="shared" si="0"/>
        <v>18</v>
      </c>
      <c r="B29" s="43" t="s">
        <v>129</v>
      </c>
      <c r="C29" s="39" t="s">
        <v>137</v>
      </c>
      <c r="D29" s="44">
        <v>7.2</v>
      </c>
      <c r="E29" s="39"/>
      <c r="F29" s="39"/>
      <c r="G29" s="41"/>
      <c r="H29" s="39"/>
      <c r="I29" s="39"/>
      <c r="J29" s="39">
        <f t="shared" si="1"/>
        <v>0</v>
      </c>
      <c r="K29" s="39">
        <f t="shared" si="2"/>
        <v>7.2</v>
      </c>
      <c r="L29" s="39"/>
    </row>
    <row r="30" spans="1:12" s="42" customFormat="1" ht="16.5" customHeight="1">
      <c r="A30" s="37">
        <f t="shared" si="0"/>
        <v>19</v>
      </c>
      <c r="B30" s="43" t="s">
        <v>160</v>
      </c>
      <c r="C30" s="39" t="s">
        <v>164</v>
      </c>
      <c r="D30" s="46">
        <v>6.69</v>
      </c>
      <c r="E30" s="39"/>
      <c r="F30" s="39"/>
      <c r="G30" s="41"/>
      <c r="H30" s="39"/>
      <c r="I30" s="39"/>
      <c r="J30" s="39">
        <f t="shared" si="1"/>
        <v>0</v>
      </c>
      <c r="K30" s="39">
        <f t="shared" si="2"/>
        <v>6.69</v>
      </c>
      <c r="L30" s="39"/>
    </row>
    <row r="31" spans="1:12" s="42" customFormat="1" ht="16.5" customHeight="1">
      <c r="A31" s="37">
        <f t="shared" si="0"/>
        <v>20</v>
      </c>
      <c r="B31" s="43" t="s">
        <v>143</v>
      </c>
      <c r="C31" s="39" t="s">
        <v>164</v>
      </c>
      <c r="D31" s="46">
        <v>6.57</v>
      </c>
      <c r="E31" s="39"/>
      <c r="F31" s="39"/>
      <c r="G31" s="41"/>
      <c r="H31" s="39"/>
      <c r="I31" s="39"/>
      <c r="J31" s="39">
        <f t="shared" si="1"/>
        <v>0</v>
      </c>
      <c r="K31" s="39">
        <f t="shared" si="2"/>
        <v>6.57</v>
      </c>
      <c r="L31" s="39"/>
    </row>
    <row r="32" spans="1:12" s="42" customFormat="1" ht="16.5" customHeight="1">
      <c r="A32" s="37">
        <f t="shared" si="0"/>
        <v>21</v>
      </c>
      <c r="B32" s="43" t="s">
        <v>135</v>
      </c>
      <c r="C32" s="39" t="s">
        <v>137</v>
      </c>
      <c r="D32" s="44">
        <v>6.43</v>
      </c>
      <c r="E32" s="39"/>
      <c r="F32" s="39"/>
      <c r="G32" s="41"/>
      <c r="H32" s="39"/>
      <c r="I32" s="39"/>
      <c r="J32" s="39">
        <f t="shared" si="1"/>
        <v>0</v>
      </c>
      <c r="K32" s="39">
        <f t="shared" si="2"/>
        <v>6.43</v>
      </c>
      <c r="L32" s="39"/>
    </row>
    <row r="33" spans="1:12" s="42" customFormat="1" ht="16.5" customHeight="1">
      <c r="A33" s="37">
        <f t="shared" si="0"/>
        <v>22</v>
      </c>
      <c r="B33" s="43" t="s">
        <v>122</v>
      </c>
      <c r="C33" s="39" t="s">
        <v>137</v>
      </c>
      <c r="D33" s="44">
        <v>6.33</v>
      </c>
      <c r="E33" s="39"/>
      <c r="F33" s="39"/>
      <c r="G33" s="41"/>
      <c r="H33" s="39"/>
      <c r="I33" s="39"/>
      <c r="J33" s="39">
        <f t="shared" si="1"/>
        <v>0</v>
      </c>
      <c r="K33" s="39">
        <f t="shared" si="2"/>
        <v>6.33</v>
      </c>
      <c r="L33" s="39"/>
    </row>
    <row r="34" spans="1:12" s="42" customFormat="1" ht="16.5" customHeight="1">
      <c r="A34" s="37">
        <f t="shared" si="0"/>
        <v>23</v>
      </c>
      <c r="B34" s="43" t="s">
        <v>154</v>
      </c>
      <c r="C34" s="39" t="s">
        <v>164</v>
      </c>
      <c r="D34" s="46">
        <v>6.29</v>
      </c>
      <c r="E34" s="39"/>
      <c r="F34" s="39"/>
      <c r="G34" s="41"/>
      <c r="H34" s="39"/>
      <c r="I34" s="39"/>
      <c r="J34" s="39">
        <f t="shared" si="1"/>
        <v>0</v>
      </c>
      <c r="K34" s="39">
        <f t="shared" si="2"/>
        <v>6.29</v>
      </c>
      <c r="L34" s="39"/>
    </row>
    <row r="35" spans="1:12" s="42" customFormat="1" ht="16.5" customHeight="1">
      <c r="A35" s="37">
        <f t="shared" si="0"/>
        <v>24</v>
      </c>
      <c r="B35" s="43" t="s">
        <v>124</v>
      </c>
      <c r="C35" s="39" t="s">
        <v>137</v>
      </c>
      <c r="D35" s="44">
        <v>5.93</v>
      </c>
      <c r="E35" s="39"/>
      <c r="F35" s="39"/>
      <c r="G35" s="41">
        <v>0.2</v>
      </c>
      <c r="H35" s="39"/>
      <c r="I35" s="39"/>
      <c r="J35" s="39">
        <f t="shared" si="1"/>
        <v>0.2</v>
      </c>
      <c r="K35" s="39">
        <f t="shared" si="2"/>
        <v>6.13</v>
      </c>
      <c r="L35" s="39"/>
    </row>
    <row r="36" spans="1:12" s="42" customFormat="1" ht="16.5" customHeight="1">
      <c r="A36" s="37">
        <f t="shared" si="0"/>
        <v>25</v>
      </c>
      <c r="B36" s="43" t="s">
        <v>155</v>
      </c>
      <c r="C36" s="39" t="s">
        <v>164</v>
      </c>
      <c r="D36" s="46">
        <v>6.08</v>
      </c>
      <c r="E36" s="39"/>
      <c r="F36" s="39"/>
      <c r="G36" s="41"/>
      <c r="H36" s="39"/>
      <c r="I36" s="39"/>
      <c r="J36" s="39">
        <f t="shared" si="1"/>
        <v>0</v>
      </c>
      <c r="K36" s="39">
        <f t="shared" si="2"/>
        <v>6.08</v>
      </c>
      <c r="L36" s="39"/>
    </row>
    <row r="37" spans="1:12" s="42" customFormat="1" ht="16.5" customHeight="1">
      <c r="A37" s="37">
        <f t="shared" si="0"/>
        <v>26</v>
      </c>
      <c r="B37" s="43" t="s">
        <v>158</v>
      </c>
      <c r="C37" s="39" t="s">
        <v>164</v>
      </c>
      <c r="D37" s="46">
        <v>6</v>
      </c>
      <c r="E37" s="39"/>
      <c r="F37" s="39"/>
      <c r="G37" s="41"/>
      <c r="H37" s="39"/>
      <c r="I37" s="39"/>
      <c r="J37" s="39">
        <f t="shared" si="1"/>
        <v>0</v>
      </c>
      <c r="K37" s="39">
        <f t="shared" si="2"/>
        <v>6</v>
      </c>
      <c r="L37" s="39"/>
    </row>
    <row r="38" spans="1:12" s="42" customFormat="1" ht="16.5" customHeight="1">
      <c r="A38" s="37">
        <f t="shared" si="0"/>
        <v>27</v>
      </c>
      <c r="B38" s="43" t="s">
        <v>159</v>
      </c>
      <c r="C38" s="39" t="s">
        <v>164</v>
      </c>
      <c r="D38" s="46">
        <v>5.93</v>
      </c>
      <c r="E38" s="39"/>
      <c r="F38" s="39"/>
      <c r="G38" s="41"/>
      <c r="H38" s="39"/>
      <c r="I38" s="39"/>
      <c r="J38" s="39">
        <f t="shared" si="1"/>
        <v>0</v>
      </c>
      <c r="K38" s="39">
        <f t="shared" si="2"/>
        <v>5.93</v>
      </c>
      <c r="L38" s="39"/>
    </row>
    <row r="39" spans="1:12" s="42" customFormat="1" ht="16.5" customHeight="1">
      <c r="A39" s="37">
        <f t="shared" si="0"/>
        <v>28</v>
      </c>
      <c r="B39" s="43" t="s">
        <v>163</v>
      </c>
      <c r="C39" s="39" t="s">
        <v>164</v>
      </c>
      <c r="D39" s="46">
        <v>5.79</v>
      </c>
      <c r="E39" s="39"/>
      <c r="F39" s="39"/>
      <c r="G39" s="41"/>
      <c r="H39" s="39"/>
      <c r="I39" s="39"/>
      <c r="J39" s="39">
        <f t="shared" si="1"/>
        <v>0</v>
      </c>
      <c r="K39" s="39">
        <f t="shared" si="2"/>
        <v>5.79</v>
      </c>
      <c r="L39" s="39"/>
    </row>
    <row r="40" spans="1:12" s="42" customFormat="1" ht="16.5" customHeight="1">
      <c r="A40" s="37">
        <f t="shared" si="0"/>
        <v>29</v>
      </c>
      <c r="B40" s="43" t="s">
        <v>157</v>
      </c>
      <c r="C40" s="39" t="s">
        <v>164</v>
      </c>
      <c r="D40" s="46">
        <v>5.64</v>
      </c>
      <c r="E40" s="39"/>
      <c r="F40" s="39"/>
      <c r="G40" s="41"/>
      <c r="H40" s="39"/>
      <c r="I40" s="39"/>
      <c r="J40" s="39">
        <f t="shared" si="1"/>
        <v>0</v>
      </c>
      <c r="K40" s="39">
        <f t="shared" si="2"/>
        <v>5.64</v>
      </c>
      <c r="L40" s="39"/>
    </row>
    <row r="41" spans="1:12" s="42" customFormat="1" ht="16.5" customHeight="1">
      <c r="A41" s="37">
        <f t="shared" si="0"/>
        <v>30</v>
      </c>
      <c r="B41" s="43" t="s">
        <v>150</v>
      </c>
      <c r="C41" s="39" t="s">
        <v>164</v>
      </c>
      <c r="D41" s="46">
        <v>5.57</v>
      </c>
      <c r="E41" s="39"/>
      <c r="F41" s="39"/>
      <c r="G41" s="41"/>
      <c r="H41" s="39"/>
      <c r="I41" s="39"/>
      <c r="J41" s="39">
        <f t="shared" si="1"/>
        <v>0</v>
      </c>
      <c r="K41" s="39">
        <f t="shared" si="2"/>
        <v>5.57</v>
      </c>
      <c r="L41" s="39"/>
    </row>
    <row r="42" spans="1:12" s="42" customFormat="1" ht="16.5" customHeight="1">
      <c r="A42" s="37">
        <f t="shared" si="0"/>
        <v>31</v>
      </c>
      <c r="B42" s="43" t="s">
        <v>146</v>
      </c>
      <c r="C42" s="39" t="s">
        <v>164</v>
      </c>
      <c r="D42" s="46">
        <v>5.54</v>
      </c>
      <c r="E42" s="39"/>
      <c r="F42" s="39"/>
      <c r="G42" s="41"/>
      <c r="H42" s="39"/>
      <c r="I42" s="39"/>
      <c r="J42" s="39">
        <f t="shared" si="1"/>
        <v>0</v>
      </c>
      <c r="K42" s="39">
        <f t="shared" si="2"/>
        <v>5.54</v>
      </c>
      <c r="L42" s="39"/>
    </row>
    <row r="43" spans="1:12" s="42" customFormat="1" ht="16.5" customHeight="1">
      <c r="A43" s="37">
        <f t="shared" si="0"/>
        <v>32</v>
      </c>
      <c r="B43" s="43" t="s">
        <v>162</v>
      </c>
      <c r="C43" s="39" t="s">
        <v>164</v>
      </c>
      <c r="D43" s="46">
        <v>5.43</v>
      </c>
      <c r="E43" s="39"/>
      <c r="F43" s="39"/>
      <c r="G43" s="41"/>
      <c r="H43" s="39"/>
      <c r="I43" s="39"/>
      <c r="J43" s="39">
        <f t="shared" si="1"/>
        <v>0</v>
      </c>
      <c r="K43" s="39">
        <f t="shared" si="2"/>
        <v>5.43</v>
      </c>
      <c r="L43" s="39"/>
    </row>
    <row r="44" spans="1:12" s="42" customFormat="1" ht="16.5" customHeight="1">
      <c r="A44" s="37">
        <f t="shared" si="0"/>
        <v>33</v>
      </c>
      <c r="B44" s="43" t="s">
        <v>145</v>
      </c>
      <c r="C44" s="39" t="s">
        <v>164</v>
      </c>
      <c r="D44" s="46">
        <v>5.29</v>
      </c>
      <c r="E44" s="39"/>
      <c r="F44" s="39"/>
      <c r="G44" s="41"/>
      <c r="H44" s="39"/>
      <c r="I44" s="39"/>
      <c r="J44" s="39">
        <f t="shared" si="1"/>
        <v>0</v>
      </c>
      <c r="K44" s="39">
        <f t="shared" si="2"/>
        <v>5.29</v>
      </c>
      <c r="L44" s="39"/>
    </row>
    <row r="45" spans="1:12" s="42" customFormat="1" ht="16.5" customHeight="1">
      <c r="A45" s="37">
        <f t="shared" si="0"/>
        <v>34</v>
      </c>
      <c r="B45" s="43" t="s">
        <v>149</v>
      </c>
      <c r="C45" s="39" t="s">
        <v>164</v>
      </c>
      <c r="D45" s="46">
        <v>5.07</v>
      </c>
      <c r="E45" s="39"/>
      <c r="F45" s="39"/>
      <c r="G45" s="41"/>
      <c r="H45" s="39"/>
      <c r="I45" s="39"/>
      <c r="J45" s="39">
        <f t="shared" si="1"/>
        <v>0</v>
      </c>
      <c r="K45" s="39">
        <f t="shared" si="2"/>
        <v>5.07</v>
      </c>
      <c r="L45" s="39"/>
    </row>
    <row r="46" spans="1:12" s="42" customFormat="1" ht="16.5" customHeight="1">
      <c r="A46" s="37">
        <f t="shared" si="0"/>
        <v>35</v>
      </c>
      <c r="B46" s="43" t="s">
        <v>161</v>
      </c>
      <c r="C46" s="39" t="s">
        <v>164</v>
      </c>
      <c r="D46" s="46">
        <v>4.93</v>
      </c>
      <c r="E46" s="39"/>
      <c r="F46" s="39"/>
      <c r="G46" s="41"/>
      <c r="H46" s="39"/>
      <c r="I46" s="39"/>
      <c r="J46" s="39">
        <f t="shared" si="1"/>
        <v>0</v>
      </c>
      <c r="K46" s="39">
        <f t="shared" si="2"/>
        <v>4.93</v>
      </c>
      <c r="L46" s="39"/>
    </row>
    <row r="47" spans="1:12" s="42" customFormat="1" ht="16.5" customHeight="1">
      <c r="A47" s="37">
        <f t="shared" si="0"/>
        <v>36</v>
      </c>
      <c r="B47" s="43" t="s">
        <v>132</v>
      </c>
      <c r="C47" s="39" t="s">
        <v>137</v>
      </c>
      <c r="D47" s="44">
        <v>4.67</v>
      </c>
      <c r="E47" s="39"/>
      <c r="F47" s="39"/>
      <c r="G47" s="41"/>
      <c r="H47" s="39"/>
      <c r="I47" s="39"/>
      <c r="J47" s="39">
        <f t="shared" si="1"/>
        <v>0</v>
      </c>
      <c r="K47" s="39">
        <f t="shared" si="2"/>
        <v>4.67</v>
      </c>
      <c r="L47" s="39"/>
    </row>
    <row r="48" spans="1:12" s="42" customFormat="1" ht="16.5" customHeight="1">
      <c r="A48" s="37">
        <f t="shared" si="0"/>
        <v>37</v>
      </c>
      <c r="B48" s="43" t="s">
        <v>128</v>
      </c>
      <c r="C48" s="39" t="s">
        <v>137</v>
      </c>
      <c r="D48" s="44">
        <v>4.53</v>
      </c>
      <c r="E48" s="39"/>
      <c r="F48" s="39"/>
      <c r="G48" s="41"/>
      <c r="H48" s="39"/>
      <c r="I48" s="39"/>
      <c r="J48" s="39">
        <f t="shared" si="1"/>
        <v>0</v>
      </c>
      <c r="K48" s="39">
        <f t="shared" si="2"/>
        <v>4.53</v>
      </c>
      <c r="L48" s="39"/>
    </row>
    <row r="49" spans="1:12" s="3" customFormat="1" ht="16.5" customHeight="1">
      <c r="A49" s="166" t="s">
        <v>20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</row>
    <row r="50" spans="1:11" s="3" customFormat="1" ht="16.5" customHeight="1">
      <c r="A50" s="153" t="s">
        <v>74</v>
      </c>
      <c r="B50" s="153"/>
      <c r="C50" s="153"/>
      <c r="D50" s="153"/>
      <c r="K50" s="3" t="s">
        <v>75</v>
      </c>
    </row>
    <row r="51" s="3" customFormat="1" ht="16.5" customHeight="1"/>
    <row r="52" s="3" customFormat="1" ht="16.5" customHeight="1"/>
    <row r="53" s="3" customFormat="1" ht="16.5" customHeight="1"/>
    <row r="54" s="3" customFormat="1" ht="16.5" customHeight="1"/>
    <row r="55" s="3" customFormat="1" ht="16.5" customHeight="1"/>
    <row r="56" s="3" customFormat="1" ht="16.5" customHeight="1"/>
    <row r="57" s="3" customFormat="1" ht="16.5" customHeight="1"/>
    <row r="60" spans="7:9" ht="16.5" customHeight="1">
      <c r="G60" s="4"/>
      <c r="H60" s="4"/>
      <c r="I60" s="4"/>
    </row>
  </sheetData>
  <sheetProtection/>
  <mergeCells count="15">
    <mergeCell ref="L9:L10"/>
    <mergeCell ref="A49:L49"/>
    <mergeCell ref="A50:D50"/>
    <mergeCell ref="A9:A10"/>
    <mergeCell ref="B9:B10"/>
    <mergeCell ref="C9:C10"/>
    <mergeCell ref="D9:D10"/>
    <mergeCell ref="E9:J9"/>
    <mergeCell ref="K9:K10"/>
    <mergeCell ref="A2:L2"/>
    <mergeCell ref="A3:L3"/>
    <mergeCell ref="A4:L4"/>
    <mergeCell ref="A5:L5"/>
    <mergeCell ref="A6:L6"/>
    <mergeCell ref="A7:L7"/>
  </mergeCells>
  <printOptions/>
  <pageMargins left="0.38" right="0.2" top="0.24" bottom="0.36" header="0.2" footer="0.3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34"/>
  <sheetViews>
    <sheetView zoomScale="140" zoomScaleNormal="140" zoomScalePageLayoutView="0" workbookViewId="0" topLeftCell="A8">
      <selection activeCell="A35" sqref="A35:IV36"/>
    </sheetView>
  </sheetViews>
  <sheetFormatPr defaultColWidth="9.25390625" defaultRowHeight="16.5" customHeight="1"/>
  <cols>
    <col min="1" max="1" width="10.25390625" style="1" customWidth="1"/>
    <col min="2" max="2" width="41.00390625" style="1" customWidth="1"/>
    <col min="3" max="3" width="10.625" style="1" customWidth="1"/>
    <col min="4" max="4" width="10.375" style="1" customWidth="1"/>
    <col min="5" max="5" width="7.125" style="1" customWidth="1"/>
    <col min="6" max="6" width="5.25390625" style="1" customWidth="1"/>
    <col min="7" max="7" width="6.875" style="1" customWidth="1"/>
    <col min="8" max="8" width="5.125" style="1" customWidth="1"/>
    <col min="9" max="9" width="5.00390625" style="1" customWidth="1"/>
    <col min="10" max="10" width="5.125" style="1" customWidth="1"/>
    <col min="11" max="11" width="14.625" style="1" customWidth="1"/>
    <col min="12" max="12" width="16.625" style="1" customWidth="1"/>
    <col min="13" max="16384" width="9.25390625" style="1" customWidth="1"/>
  </cols>
  <sheetData>
    <row r="2" spans="1:16" ht="16.5" customHeight="1">
      <c r="A2" s="155" t="s">
        <v>141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N2" s="4"/>
      <c r="O2" s="4"/>
      <c r="P2" s="4"/>
    </row>
    <row r="3" spans="1:12" ht="16.5" customHeight="1">
      <c r="A3" s="158" t="s">
        <v>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2" ht="16.5" customHeight="1">
      <c r="A4" s="159" t="s">
        <v>18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12" ht="16.5" customHeight="1">
      <c r="A5" s="159" t="s">
        <v>142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1:12" ht="16.5" customHeight="1">
      <c r="A6" s="159" t="s">
        <v>139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</row>
    <row r="7" spans="1:12" ht="16.5" customHeight="1">
      <c r="A7" s="159" t="s">
        <v>204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</row>
    <row r="9" spans="1:12" ht="50.25" customHeight="1">
      <c r="A9" s="160" t="s">
        <v>1</v>
      </c>
      <c r="B9" s="160" t="s">
        <v>2</v>
      </c>
      <c r="C9" s="160" t="s">
        <v>3</v>
      </c>
      <c r="D9" s="160" t="s">
        <v>4</v>
      </c>
      <c r="E9" s="163" t="s">
        <v>76</v>
      </c>
      <c r="F9" s="164"/>
      <c r="G9" s="164"/>
      <c r="H9" s="164"/>
      <c r="I9" s="164"/>
      <c r="J9" s="165"/>
      <c r="K9" s="160" t="s">
        <v>83</v>
      </c>
      <c r="L9" s="160" t="s">
        <v>7</v>
      </c>
    </row>
    <row r="10" spans="1:12" ht="67.5" customHeight="1">
      <c r="A10" s="161"/>
      <c r="B10" s="161"/>
      <c r="C10" s="161"/>
      <c r="D10" s="161"/>
      <c r="E10" s="10" t="s">
        <v>80</v>
      </c>
      <c r="F10" s="22" t="s">
        <v>79</v>
      </c>
      <c r="G10" s="10" t="s">
        <v>5</v>
      </c>
      <c r="H10" s="10" t="s">
        <v>6</v>
      </c>
      <c r="I10" s="10" t="s">
        <v>81</v>
      </c>
      <c r="J10" s="10" t="s">
        <v>82</v>
      </c>
      <c r="K10" s="161"/>
      <c r="L10" s="161"/>
    </row>
    <row r="11" spans="1:12" ht="12.75" customHeight="1">
      <c r="A11" s="27" t="s">
        <v>8</v>
      </c>
      <c r="B11" s="27" t="s">
        <v>9</v>
      </c>
      <c r="C11" s="27" t="s">
        <v>10</v>
      </c>
      <c r="D11" s="27" t="s">
        <v>11</v>
      </c>
      <c r="E11" s="27" t="s">
        <v>12</v>
      </c>
      <c r="F11" s="27" t="s">
        <v>13</v>
      </c>
      <c r="G11" s="27" t="s">
        <v>14</v>
      </c>
      <c r="H11" s="27" t="s">
        <v>15</v>
      </c>
      <c r="I11" s="27" t="s">
        <v>16</v>
      </c>
      <c r="J11" s="27" t="s">
        <v>17</v>
      </c>
      <c r="K11" s="27" t="s">
        <v>77</v>
      </c>
      <c r="L11" s="27" t="s">
        <v>78</v>
      </c>
    </row>
    <row r="12" spans="1:12" s="33" customFormat="1" ht="16.5" customHeight="1">
      <c r="A12" s="30">
        <f aca="true" t="shared" si="0" ref="A12:A20">RANK(K12,$K$12:$K$20)</f>
        <v>1</v>
      </c>
      <c r="B12" s="45" t="s">
        <v>194</v>
      </c>
      <c r="C12" s="31" t="s">
        <v>195</v>
      </c>
      <c r="D12" s="51">
        <v>8.69</v>
      </c>
      <c r="E12" s="31"/>
      <c r="F12" s="31"/>
      <c r="G12" s="32"/>
      <c r="H12" s="31"/>
      <c r="I12" s="31"/>
      <c r="J12" s="31">
        <f aca="true" t="shared" si="1" ref="J12:J20">E12+F12+G12+H12-I12</f>
        <v>0</v>
      </c>
      <c r="K12" s="31">
        <f aca="true" t="shared" si="2" ref="K12:K20">D12+J12</f>
        <v>8.69</v>
      </c>
      <c r="L12" s="31"/>
    </row>
    <row r="13" spans="1:12" s="33" customFormat="1" ht="16.5" customHeight="1">
      <c r="A13" s="30">
        <f t="shared" si="0"/>
        <v>2</v>
      </c>
      <c r="B13" s="45" t="s">
        <v>190</v>
      </c>
      <c r="C13" s="31" t="s">
        <v>195</v>
      </c>
      <c r="D13" s="51">
        <v>8.19</v>
      </c>
      <c r="E13" s="31"/>
      <c r="F13" s="31"/>
      <c r="G13" s="32"/>
      <c r="H13" s="31"/>
      <c r="I13" s="31"/>
      <c r="J13" s="31">
        <f t="shared" si="1"/>
        <v>0</v>
      </c>
      <c r="K13" s="31">
        <f t="shared" si="2"/>
        <v>8.19</v>
      </c>
      <c r="L13" s="31"/>
    </row>
    <row r="14" spans="1:12" s="33" customFormat="1" ht="16.5" customHeight="1">
      <c r="A14" s="30">
        <f t="shared" si="0"/>
        <v>3</v>
      </c>
      <c r="B14" s="45" t="s">
        <v>193</v>
      </c>
      <c r="C14" s="31" t="s">
        <v>195</v>
      </c>
      <c r="D14" s="51">
        <v>8.07</v>
      </c>
      <c r="E14" s="31"/>
      <c r="F14" s="31"/>
      <c r="G14" s="32"/>
      <c r="H14" s="31"/>
      <c r="I14" s="31"/>
      <c r="J14" s="31">
        <f t="shared" si="1"/>
        <v>0</v>
      </c>
      <c r="K14" s="31">
        <f t="shared" si="2"/>
        <v>8.07</v>
      </c>
      <c r="L14" s="31"/>
    </row>
    <row r="15" spans="1:12" s="33" customFormat="1" ht="16.5" customHeight="1">
      <c r="A15" s="30">
        <f t="shared" si="0"/>
        <v>4</v>
      </c>
      <c r="B15" s="45" t="s">
        <v>186</v>
      </c>
      <c r="C15" s="31" t="s">
        <v>195</v>
      </c>
      <c r="D15" s="51">
        <v>7.88</v>
      </c>
      <c r="E15" s="31"/>
      <c r="F15" s="31"/>
      <c r="G15" s="32"/>
      <c r="H15" s="31"/>
      <c r="I15" s="31"/>
      <c r="J15" s="31">
        <f t="shared" si="1"/>
        <v>0</v>
      </c>
      <c r="K15" s="31">
        <f t="shared" si="2"/>
        <v>7.88</v>
      </c>
      <c r="L15" s="31"/>
    </row>
    <row r="16" spans="1:12" s="42" customFormat="1" ht="16.5" customHeight="1">
      <c r="A16" s="37">
        <f t="shared" si="0"/>
        <v>5</v>
      </c>
      <c r="B16" s="43" t="s">
        <v>191</v>
      </c>
      <c r="C16" s="39" t="s">
        <v>195</v>
      </c>
      <c r="D16" s="44">
        <v>6.94</v>
      </c>
      <c r="E16" s="39"/>
      <c r="F16" s="39"/>
      <c r="G16" s="41"/>
      <c r="H16" s="39"/>
      <c r="I16" s="39"/>
      <c r="J16" s="39">
        <f t="shared" si="1"/>
        <v>0</v>
      </c>
      <c r="K16" s="39">
        <f t="shared" si="2"/>
        <v>6.94</v>
      </c>
      <c r="L16" s="39"/>
    </row>
    <row r="17" spans="1:12" s="42" customFormat="1" ht="16.5" customHeight="1">
      <c r="A17" s="37">
        <f t="shared" si="0"/>
        <v>6</v>
      </c>
      <c r="B17" s="43" t="s">
        <v>192</v>
      </c>
      <c r="C17" s="39" t="s">
        <v>195</v>
      </c>
      <c r="D17" s="44">
        <v>6.27</v>
      </c>
      <c r="E17" s="39"/>
      <c r="F17" s="39"/>
      <c r="G17" s="41"/>
      <c r="H17" s="39"/>
      <c r="I17" s="39"/>
      <c r="J17" s="39">
        <f t="shared" si="1"/>
        <v>0</v>
      </c>
      <c r="K17" s="39">
        <f t="shared" si="2"/>
        <v>6.27</v>
      </c>
      <c r="L17" s="39"/>
    </row>
    <row r="18" spans="1:12" s="42" customFormat="1" ht="16.5" customHeight="1">
      <c r="A18" s="37">
        <f t="shared" si="0"/>
        <v>7</v>
      </c>
      <c r="B18" s="43" t="s">
        <v>189</v>
      </c>
      <c r="C18" s="39" t="s">
        <v>195</v>
      </c>
      <c r="D18" s="44">
        <v>5.25</v>
      </c>
      <c r="E18" s="39"/>
      <c r="F18" s="39"/>
      <c r="G18" s="41"/>
      <c r="H18" s="39"/>
      <c r="I18" s="39"/>
      <c r="J18" s="39">
        <f t="shared" si="1"/>
        <v>0</v>
      </c>
      <c r="K18" s="39">
        <f t="shared" si="2"/>
        <v>5.25</v>
      </c>
      <c r="L18" s="39"/>
    </row>
    <row r="19" spans="1:12" s="42" customFormat="1" ht="16.5" customHeight="1">
      <c r="A19" s="37">
        <f t="shared" si="0"/>
        <v>8</v>
      </c>
      <c r="B19" s="43" t="s">
        <v>187</v>
      </c>
      <c r="C19" s="39" t="s">
        <v>195</v>
      </c>
      <c r="D19" s="44">
        <v>4.73</v>
      </c>
      <c r="E19" s="39"/>
      <c r="F19" s="39"/>
      <c r="G19" s="41"/>
      <c r="H19" s="39"/>
      <c r="I19" s="39"/>
      <c r="J19" s="39">
        <f t="shared" si="1"/>
        <v>0</v>
      </c>
      <c r="K19" s="39">
        <f t="shared" si="2"/>
        <v>4.73</v>
      </c>
      <c r="L19" s="39"/>
    </row>
    <row r="20" spans="1:12" s="42" customFormat="1" ht="16.5" customHeight="1">
      <c r="A20" s="37">
        <f t="shared" si="0"/>
        <v>9</v>
      </c>
      <c r="B20" s="43" t="s">
        <v>188</v>
      </c>
      <c r="C20" s="39" t="s">
        <v>195</v>
      </c>
      <c r="D20" s="44">
        <v>4.4</v>
      </c>
      <c r="E20" s="39"/>
      <c r="F20" s="39"/>
      <c r="G20" s="41"/>
      <c r="H20" s="39"/>
      <c r="I20" s="39"/>
      <c r="J20" s="39">
        <f t="shared" si="1"/>
        <v>0</v>
      </c>
      <c r="K20" s="39">
        <f t="shared" si="2"/>
        <v>4.4</v>
      </c>
      <c r="L20" s="39"/>
    </row>
    <row r="21" spans="1:12" s="3" customFormat="1" ht="16.5" customHeight="1">
      <c r="A21" s="166" t="s">
        <v>20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</row>
    <row r="22" spans="1:11" s="3" customFormat="1" ht="16.5" customHeight="1">
      <c r="A22" s="153" t="s">
        <v>74</v>
      </c>
      <c r="B22" s="153"/>
      <c r="C22" s="153"/>
      <c r="D22" s="153"/>
      <c r="K22" s="3" t="s">
        <v>75</v>
      </c>
    </row>
    <row r="23" s="3" customFormat="1" ht="16.5" customHeight="1"/>
    <row r="24" s="3" customFormat="1" ht="16.5" customHeight="1"/>
    <row r="25" s="3" customFormat="1" ht="16.5" customHeight="1"/>
    <row r="26" s="3" customFormat="1" ht="16.5" customHeight="1"/>
    <row r="27" s="3" customFormat="1" ht="16.5" customHeight="1"/>
    <row r="28" s="3" customFormat="1" ht="16.5" customHeight="1"/>
    <row r="29" s="3" customFormat="1" ht="16.5" customHeight="1"/>
    <row r="34" spans="7:9" ht="16.5" customHeight="1">
      <c r="G34" s="4"/>
      <c r="H34" s="4"/>
      <c r="I34" s="4"/>
    </row>
  </sheetData>
  <sheetProtection/>
  <mergeCells count="15">
    <mergeCell ref="L9:L10"/>
    <mergeCell ref="A21:L21"/>
    <mergeCell ref="A22:D22"/>
    <mergeCell ref="A9:A10"/>
    <mergeCell ref="B9:B10"/>
    <mergeCell ref="C9:C10"/>
    <mergeCell ref="D9:D10"/>
    <mergeCell ref="E9:J9"/>
    <mergeCell ref="K9:K10"/>
    <mergeCell ref="A2:L2"/>
    <mergeCell ref="A3:L3"/>
    <mergeCell ref="A4:L4"/>
    <mergeCell ref="A5:L5"/>
    <mergeCell ref="A6:L6"/>
    <mergeCell ref="A7:L7"/>
  </mergeCells>
  <printOptions/>
  <pageMargins left="0.38" right="0.2" top="0.24" bottom="0.36" header="0.2" footer="0.3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7"/>
  <sheetViews>
    <sheetView zoomScale="120" zoomScaleNormal="120" zoomScalePageLayoutView="0" workbookViewId="0" topLeftCell="A7">
      <selection activeCell="A28" sqref="A28:IV29"/>
    </sheetView>
  </sheetViews>
  <sheetFormatPr defaultColWidth="9.25390625" defaultRowHeight="16.5" customHeight="1"/>
  <cols>
    <col min="1" max="1" width="10.25390625" style="1" customWidth="1"/>
    <col min="2" max="2" width="41.00390625" style="1" customWidth="1"/>
    <col min="3" max="3" width="10.625" style="1" customWidth="1"/>
    <col min="4" max="4" width="10.375" style="1" customWidth="1"/>
    <col min="5" max="5" width="7.125" style="1" customWidth="1"/>
    <col min="6" max="6" width="5.25390625" style="1" customWidth="1"/>
    <col min="7" max="7" width="6.875" style="1" customWidth="1"/>
    <col min="8" max="8" width="5.125" style="1" customWidth="1"/>
    <col min="9" max="9" width="5.00390625" style="1" customWidth="1"/>
    <col min="10" max="10" width="5.125" style="1" customWidth="1"/>
    <col min="11" max="11" width="14.625" style="1" customWidth="1"/>
    <col min="12" max="12" width="16.625" style="1" customWidth="1"/>
    <col min="13" max="16384" width="9.25390625" style="1" customWidth="1"/>
  </cols>
  <sheetData>
    <row r="2" spans="1:16" ht="16.5" customHeight="1">
      <c r="A2" s="155" t="s">
        <v>141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N2" s="4"/>
      <c r="O2" s="4"/>
      <c r="P2" s="4"/>
    </row>
    <row r="3" spans="1:12" ht="16.5" customHeight="1">
      <c r="A3" s="158" t="s">
        <v>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2" ht="16.5" customHeight="1">
      <c r="A4" s="159" t="s">
        <v>18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12" ht="16.5" customHeight="1">
      <c r="A5" s="159" t="s">
        <v>142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1:12" ht="16.5" customHeight="1">
      <c r="A6" s="159" t="s">
        <v>138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</row>
    <row r="7" spans="1:12" ht="16.5" customHeight="1">
      <c r="A7" s="159" t="s">
        <v>19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</row>
    <row r="9" spans="1:12" ht="50.25" customHeight="1">
      <c r="A9" s="160" t="s">
        <v>1</v>
      </c>
      <c r="B9" s="160" t="s">
        <v>2</v>
      </c>
      <c r="C9" s="160" t="s">
        <v>3</v>
      </c>
      <c r="D9" s="160" t="s">
        <v>4</v>
      </c>
      <c r="E9" s="163" t="s">
        <v>76</v>
      </c>
      <c r="F9" s="164"/>
      <c r="G9" s="164"/>
      <c r="H9" s="164"/>
      <c r="I9" s="164"/>
      <c r="J9" s="165"/>
      <c r="K9" s="160" t="s">
        <v>83</v>
      </c>
      <c r="L9" s="160" t="s">
        <v>7</v>
      </c>
    </row>
    <row r="10" spans="1:12" ht="67.5" customHeight="1">
      <c r="A10" s="161"/>
      <c r="B10" s="161"/>
      <c r="C10" s="161"/>
      <c r="D10" s="161"/>
      <c r="E10" s="10" t="s">
        <v>80</v>
      </c>
      <c r="F10" s="22" t="s">
        <v>79</v>
      </c>
      <c r="G10" s="10" t="s">
        <v>5</v>
      </c>
      <c r="H10" s="10" t="s">
        <v>6</v>
      </c>
      <c r="I10" s="10" t="s">
        <v>81</v>
      </c>
      <c r="J10" s="10" t="s">
        <v>82</v>
      </c>
      <c r="K10" s="161"/>
      <c r="L10" s="161"/>
    </row>
    <row r="11" spans="1:12" ht="12.75" customHeight="1">
      <c r="A11" s="27" t="s">
        <v>8</v>
      </c>
      <c r="B11" s="27" t="s">
        <v>9</v>
      </c>
      <c r="C11" s="27" t="s">
        <v>10</v>
      </c>
      <c r="D11" s="27" t="s">
        <v>11</v>
      </c>
      <c r="E11" s="27" t="s">
        <v>12</v>
      </c>
      <c r="F11" s="27" t="s">
        <v>13</v>
      </c>
      <c r="G11" s="27" t="s">
        <v>14</v>
      </c>
      <c r="H11" s="27" t="s">
        <v>15</v>
      </c>
      <c r="I11" s="27" t="s">
        <v>16</v>
      </c>
      <c r="J11" s="27" t="s">
        <v>17</v>
      </c>
      <c r="K11" s="27" t="s">
        <v>77</v>
      </c>
      <c r="L11" s="27" t="s">
        <v>78</v>
      </c>
    </row>
    <row r="12" spans="1:12" s="33" customFormat="1" ht="16.5" customHeight="1">
      <c r="A12" s="30">
        <f>RANK(K12,$K$12:$K$15)</f>
        <v>1</v>
      </c>
      <c r="B12" s="45" t="s">
        <v>199</v>
      </c>
      <c r="C12" s="51" t="s">
        <v>200</v>
      </c>
      <c r="D12" s="51">
        <v>10.13</v>
      </c>
      <c r="E12" s="31"/>
      <c r="F12" s="31"/>
      <c r="G12" s="47">
        <v>0.2</v>
      </c>
      <c r="H12" s="47"/>
      <c r="I12" s="31"/>
      <c r="J12" s="31">
        <f>E12+F12+G12+H12-I12</f>
        <v>0.2</v>
      </c>
      <c r="K12" s="31">
        <f>D12+J12</f>
        <v>10.33</v>
      </c>
      <c r="L12" s="31"/>
    </row>
    <row r="13" spans="1:12" s="33" customFormat="1" ht="16.5" customHeight="1">
      <c r="A13" s="30">
        <f>RANK(K13,$K$12:$K$15)</f>
        <v>2</v>
      </c>
      <c r="B13" s="45" t="s">
        <v>196</v>
      </c>
      <c r="C13" s="51" t="s">
        <v>200</v>
      </c>
      <c r="D13" s="51">
        <v>9.62</v>
      </c>
      <c r="E13" s="31"/>
      <c r="F13" s="31"/>
      <c r="G13" s="47">
        <v>0.2</v>
      </c>
      <c r="H13" s="47"/>
      <c r="I13" s="31"/>
      <c r="J13" s="31">
        <f>E13+F13+G13+H13-I13</f>
        <v>0.2</v>
      </c>
      <c r="K13" s="31">
        <f>D13+J13</f>
        <v>9.819999999999999</v>
      </c>
      <c r="L13" s="31"/>
    </row>
    <row r="14" spans="1:12" s="42" customFormat="1" ht="16.5" customHeight="1">
      <c r="A14" s="37">
        <f>RANK(K14,$K$12:$K$15)</f>
        <v>3</v>
      </c>
      <c r="B14" s="43" t="s">
        <v>197</v>
      </c>
      <c r="C14" s="44" t="s">
        <v>200</v>
      </c>
      <c r="D14" s="44">
        <v>9.14</v>
      </c>
      <c r="E14" s="39"/>
      <c r="F14" s="39"/>
      <c r="G14" s="46"/>
      <c r="H14" s="46">
        <v>0.1</v>
      </c>
      <c r="I14" s="39"/>
      <c r="J14" s="39">
        <f>E14+F14+G14+H14-I14</f>
        <v>0.1</v>
      </c>
      <c r="K14" s="39">
        <f>D14+J14</f>
        <v>9.24</v>
      </c>
      <c r="L14" s="39"/>
    </row>
    <row r="15" spans="1:12" s="42" customFormat="1" ht="16.5" customHeight="1">
      <c r="A15" s="37">
        <f>RANK(K15,$K$12:$K$15)</f>
        <v>4</v>
      </c>
      <c r="B15" s="43" t="s">
        <v>198</v>
      </c>
      <c r="C15" s="44" t="s">
        <v>200</v>
      </c>
      <c r="D15" s="44">
        <v>7.93</v>
      </c>
      <c r="E15" s="39"/>
      <c r="F15" s="39"/>
      <c r="G15" s="46"/>
      <c r="H15" s="46"/>
      <c r="I15" s="39"/>
      <c r="J15" s="39">
        <f>E15+F15+G15+H15-I15</f>
        <v>0</v>
      </c>
      <c r="K15" s="39">
        <f>D15+J15</f>
        <v>7.93</v>
      </c>
      <c r="L15" s="39"/>
    </row>
    <row r="16" spans="1:12" s="3" customFormat="1" ht="16.5" customHeight="1">
      <c r="A16" s="166" t="s">
        <v>20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</row>
    <row r="17" spans="1:11" s="3" customFormat="1" ht="16.5" customHeight="1">
      <c r="A17" s="153" t="s">
        <v>74</v>
      </c>
      <c r="B17" s="153"/>
      <c r="C17" s="153"/>
      <c r="D17" s="153"/>
      <c r="K17" s="3" t="s">
        <v>75</v>
      </c>
    </row>
    <row r="18" s="3" customFormat="1" ht="16.5" customHeight="1"/>
    <row r="19" s="3" customFormat="1" ht="16.5" customHeight="1"/>
    <row r="20" s="3" customFormat="1" ht="16.5" customHeight="1"/>
    <row r="21" s="3" customFormat="1" ht="16.5" customHeight="1"/>
    <row r="22" s="3" customFormat="1" ht="16.5" customHeight="1"/>
    <row r="23" s="3" customFormat="1" ht="16.5" customHeight="1"/>
    <row r="24" s="3" customFormat="1" ht="16.5" customHeight="1"/>
  </sheetData>
  <sheetProtection/>
  <mergeCells count="15">
    <mergeCell ref="L9:L10"/>
    <mergeCell ref="A16:L16"/>
    <mergeCell ref="A17:D17"/>
    <mergeCell ref="A9:A10"/>
    <mergeCell ref="B9:B10"/>
    <mergeCell ref="C9:C10"/>
    <mergeCell ref="D9:D10"/>
    <mergeCell ref="E9:J9"/>
    <mergeCell ref="K9:K10"/>
    <mergeCell ref="A2:L2"/>
    <mergeCell ref="A3:L3"/>
    <mergeCell ref="A4:L4"/>
    <mergeCell ref="A5:L5"/>
    <mergeCell ref="A6:L6"/>
    <mergeCell ref="A7:L7"/>
  </mergeCells>
  <printOptions/>
  <pageMargins left="0.38" right="0.2" top="0.24" bottom="0.36" header="0.2" footer="0.3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7">
      <selection activeCell="O28" sqref="O28"/>
    </sheetView>
  </sheetViews>
  <sheetFormatPr defaultColWidth="9.00390625" defaultRowHeight="12.75"/>
  <cols>
    <col min="1" max="1" width="5.375" style="0" customWidth="1"/>
    <col min="2" max="2" width="31.125" style="0" customWidth="1"/>
    <col min="3" max="3" width="15.375" style="0" customWidth="1"/>
    <col min="12" max="12" width="13.375" style="0" customWidth="1"/>
  </cols>
  <sheetData>
    <row r="1" spans="1:12" ht="21.75" customHeight="1">
      <c r="A1" s="155" t="s">
        <v>248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2.75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15.75">
      <c r="A3" s="159" t="s">
        <v>249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ht="15.75">
      <c r="A4" s="159" t="s">
        <v>250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12" ht="15.75">
      <c r="A5" s="159" t="s">
        <v>251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1:12" ht="15.75">
      <c r="A6" s="169" t="s">
        <v>273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</row>
    <row r="7" spans="1:12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67" t="s">
        <v>1</v>
      </c>
      <c r="B8" s="167" t="s">
        <v>2</v>
      </c>
      <c r="C8" s="167" t="s">
        <v>3</v>
      </c>
      <c r="D8" s="167" t="s">
        <v>4</v>
      </c>
      <c r="E8" s="170" t="s">
        <v>76</v>
      </c>
      <c r="F8" s="170"/>
      <c r="G8" s="170"/>
      <c r="H8" s="170"/>
      <c r="I8" s="170"/>
      <c r="J8" s="170"/>
      <c r="K8" s="167" t="s">
        <v>83</v>
      </c>
      <c r="L8" s="167" t="s">
        <v>7</v>
      </c>
    </row>
    <row r="9" spans="1:12" ht="51.75">
      <c r="A9" s="167"/>
      <c r="B9" s="167"/>
      <c r="C9" s="167"/>
      <c r="D9" s="167"/>
      <c r="E9" s="61" t="s">
        <v>80</v>
      </c>
      <c r="F9" s="61" t="s">
        <v>79</v>
      </c>
      <c r="G9" s="61" t="s">
        <v>5</v>
      </c>
      <c r="H9" s="61" t="s">
        <v>6</v>
      </c>
      <c r="I9" s="61" t="s">
        <v>81</v>
      </c>
      <c r="J9" s="61" t="s">
        <v>82</v>
      </c>
      <c r="K9" s="167"/>
      <c r="L9" s="167"/>
    </row>
    <row r="10" spans="1:12" ht="15.75">
      <c r="A10" s="62" t="s">
        <v>8</v>
      </c>
      <c r="B10" s="62" t="s">
        <v>9</v>
      </c>
      <c r="C10" s="62" t="s">
        <v>10</v>
      </c>
      <c r="D10" s="62" t="s">
        <v>11</v>
      </c>
      <c r="E10" s="62" t="s">
        <v>12</v>
      </c>
      <c r="F10" s="62" t="s">
        <v>13</v>
      </c>
      <c r="G10" s="62" t="s">
        <v>14</v>
      </c>
      <c r="H10" s="62" t="s">
        <v>15</v>
      </c>
      <c r="I10" s="62" t="s">
        <v>16</v>
      </c>
      <c r="J10" s="62" t="s">
        <v>17</v>
      </c>
      <c r="K10" s="62" t="s">
        <v>77</v>
      </c>
      <c r="L10" s="62" t="s">
        <v>78</v>
      </c>
    </row>
    <row r="11" spans="1:12" ht="23.25" customHeight="1" thickBot="1">
      <c r="A11" s="63">
        <v>1</v>
      </c>
      <c r="B11" s="64" t="s">
        <v>252</v>
      </c>
      <c r="C11" s="65" t="s">
        <v>253</v>
      </c>
      <c r="D11" s="66">
        <v>5</v>
      </c>
      <c r="E11" s="65"/>
      <c r="F11" s="65"/>
      <c r="G11" s="65"/>
      <c r="H11" s="65" t="s">
        <v>174</v>
      </c>
      <c r="I11" s="65"/>
      <c r="J11" s="67" t="s">
        <v>174</v>
      </c>
      <c r="K11" s="68">
        <f aca="true" t="shared" si="0" ref="K11:K26">D11+J11</f>
        <v>5.1</v>
      </c>
      <c r="L11" s="65" t="s">
        <v>247</v>
      </c>
    </row>
    <row r="12" spans="1:12" ht="19.5" customHeight="1" thickBot="1">
      <c r="A12" s="63">
        <v>2</v>
      </c>
      <c r="B12" s="69" t="s">
        <v>254</v>
      </c>
      <c r="C12" s="65" t="s">
        <v>255</v>
      </c>
      <c r="D12" s="66">
        <v>5</v>
      </c>
      <c r="E12" s="65"/>
      <c r="F12" s="65"/>
      <c r="G12" s="65" t="s">
        <v>174</v>
      </c>
      <c r="H12" s="65"/>
      <c r="I12" s="65"/>
      <c r="J12" s="70">
        <f>E12+F12+G12+H12-I12</f>
        <v>0.1</v>
      </c>
      <c r="K12" s="68">
        <f t="shared" si="0"/>
        <v>5.1</v>
      </c>
      <c r="L12" s="65" t="s">
        <v>247</v>
      </c>
    </row>
    <row r="13" spans="1:12" ht="18.75" customHeight="1" thickBot="1">
      <c r="A13" s="63">
        <v>3</v>
      </c>
      <c r="B13" s="64" t="s">
        <v>256</v>
      </c>
      <c r="C13" s="65" t="s">
        <v>253</v>
      </c>
      <c r="D13" s="66">
        <v>5</v>
      </c>
      <c r="E13" s="65"/>
      <c r="F13" s="65"/>
      <c r="G13" s="65"/>
      <c r="H13" s="65"/>
      <c r="I13" s="65"/>
      <c r="J13" s="70">
        <f>E13+F13+G13+H13-I13</f>
        <v>0</v>
      </c>
      <c r="K13" s="68">
        <f t="shared" si="0"/>
        <v>5</v>
      </c>
      <c r="L13" s="65" t="s">
        <v>257</v>
      </c>
    </row>
    <row r="14" spans="1:12" ht="23.25" customHeight="1" thickBot="1">
      <c r="A14" s="63">
        <v>4</v>
      </c>
      <c r="B14" s="71" t="s">
        <v>258</v>
      </c>
      <c r="C14" s="65" t="s">
        <v>259</v>
      </c>
      <c r="D14" s="66">
        <v>5</v>
      </c>
      <c r="E14" s="65"/>
      <c r="F14" s="65"/>
      <c r="G14" s="65"/>
      <c r="H14" s="65"/>
      <c r="I14" s="65"/>
      <c r="J14" s="70">
        <f>E14+F14+G14+H14-I14</f>
        <v>0</v>
      </c>
      <c r="K14" s="68">
        <f t="shared" si="0"/>
        <v>5</v>
      </c>
      <c r="L14" s="65"/>
    </row>
    <row r="15" spans="1:12" ht="18.75" customHeight="1" thickBot="1">
      <c r="A15" s="63">
        <v>5</v>
      </c>
      <c r="B15" s="71" t="s">
        <v>260</v>
      </c>
      <c r="C15" s="65" t="s">
        <v>259</v>
      </c>
      <c r="D15" s="66">
        <v>5</v>
      </c>
      <c r="E15" s="65"/>
      <c r="F15" s="65"/>
      <c r="G15" s="65"/>
      <c r="H15" s="65"/>
      <c r="I15" s="65"/>
      <c r="J15" s="70">
        <f>E15+F15+G15+H15-I15</f>
        <v>0</v>
      </c>
      <c r="K15" s="68">
        <f t="shared" si="0"/>
        <v>5</v>
      </c>
      <c r="L15" s="65"/>
    </row>
    <row r="16" spans="1:12" ht="20.25" customHeight="1">
      <c r="A16" s="63">
        <v>6</v>
      </c>
      <c r="B16" s="72" t="s">
        <v>261</v>
      </c>
      <c r="C16" s="65" t="s">
        <v>255</v>
      </c>
      <c r="D16" s="66">
        <v>5</v>
      </c>
      <c r="E16" s="65"/>
      <c r="F16" s="65"/>
      <c r="G16" s="65"/>
      <c r="H16" s="65"/>
      <c r="I16" s="65"/>
      <c r="J16" s="70">
        <f>E16+F16+G16+H16-I16</f>
        <v>0</v>
      </c>
      <c r="K16" s="68">
        <f t="shared" si="0"/>
        <v>5</v>
      </c>
      <c r="L16" s="65"/>
    </row>
    <row r="17" spans="1:12" ht="19.5" customHeight="1" thickBot="1">
      <c r="A17" s="73">
        <v>7</v>
      </c>
      <c r="B17" s="74" t="s">
        <v>262</v>
      </c>
      <c r="C17" s="75" t="s">
        <v>259</v>
      </c>
      <c r="D17" s="76">
        <v>5</v>
      </c>
      <c r="E17" s="75"/>
      <c r="F17" s="75"/>
      <c r="G17" s="75"/>
      <c r="H17" s="75"/>
      <c r="I17" s="75"/>
      <c r="J17" s="77"/>
      <c r="K17" s="78">
        <v>5</v>
      </c>
      <c r="L17" s="75"/>
    </row>
    <row r="18" spans="1:12" ht="18" customHeight="1" thickBot="1">
      <c r="A18" s="73">
        <v>8</v>
      </c>
      <c r="B18" s="79" t="s">
        <v>263</v>
      </c>
      <c r="C18" s="75" t="s">
        <v>253</v>
      </c>
      <c r="D18" s="76">
        <v>4.93</v>
      </c>
      <c r="E18" s="75"/>
      <c r="F18" s="75"/>
      <c r="G18" s="75" t="s">
        <v>101</v>
      </c>
      <c r="H18" s="75"/>
      <c r="I18" s="75"/>
      <c r="J18" s="80" t="s">
        <v>101</v>
      </c>
      <c r="K18" s="78">
        <f>D18+J18</f>
        <v>5.13</v>
      </c>
      <c r="L18" s="75"/>
    </row>
    <row r="19" spans="1:12" ht="18.75" customHeight="1" thickBot="1">
      <c r="A19" s="73">
        <v>9</v>
      </c>
      <c r="B19" s="81" t="s">
        <v>264</v>
      </c>
      <c r="C19" s="75" t="s">
        <v>253</v>
      </c>
      <c r="D19" s="82">
        <v>4.87</v>
      </c>
      <c r="E19" s="75"/>
      <c r="F19" s="75"/>
      <c r="G19" s="75"/>
      <c r="H19" s="75" t="s">
        <v>174</v>
      </c>
      <c r="I19" s="75"/>
      <c r="J19" s="77">
        <f aca="true" t="shared" si="1" ref="J19:J26">E19+F19+G19+H19-I19</f>
        <v>0.1</v>
      </c>
      <c r="K19" s="78">
        <f t="shared" si="0"/>
        <v>4.97</v>
      </c>
      <c r="L19" s="75"/>
    </row>
    <row r="20" spans="1:12" ht="18.75" customHeight="1" thickBot="1">
      <c r="A20" s="73">
        <v>10</v>
      </c>
      <c r="B20" s="83" t="s">
        <v>265</v>
      </c>
      <c r="C20" s="75" t="s">
        <v>259</v>
      </c>
      <c r="D20" s="82">
        <v>4.72</v>
      </c>
      <c r="E20" s="75"/>
      <c r="F20" s="75"/>
      <c r="G20" s="75"/>
      <c r="H20" s="75"/>
      <c r="I20" s="75"/>
      <c r="J20" s="84">
        <f t="shared" si="1"/>
        <v>0</v>
      </c>
      <c r="K20" s="85">
        <f t="shared" si="0"/>
        <v>4.72</v>
      </c>
      <c r="L20" s="75"/>
    </row>
    <row r="21" spans="1:12" ht="21" customHeight="1" thickBot="1">
      <c r="A21" s="73">
        <v>11</v>
      </c>
      <c r="B21" s="83" t="s">
        <v>266</v>
      </c>
      <c r="C21" s="75" t="s">
        <v>259</v>
      </c>
      <c r="D21" s="82">
        <v>4.62</v>
      </c>
      <c r="E21" s="75"/>
      <c r="F21" s="75"/>
      <c r="G21" s="75"/>
      <c r="H21" s="75"/>
      <c r="I21" s="75"/>
      <c r="J21" s="84">
        <f t="shared" si="1"/>
        <v>0</v>
      </c>
      <c r="K21" s="85">
        <f t="shared" si="0"/>
        <v>4.62</v>
      </c>
      <c r="L21" s="75"/>
    </row>
    <row r="22" spans="1:12" ht="22.5" customHeight="1" thickBot="1">
      <c r="A22" s="73">
        <v>12</v>
      </c>
      <c r="B22" s="79" t="s">
        <v>267</v>
      </c>
      <c r="C22" s="86" t="s">
        <v>253</v>
      </c>
      <c r="D22" s="76">
        <v>4.59</v>
      </c>
      <c r="E22" s="75"/>
      <c r="F22" s="75"/>
      <c r="G22" s="75"/>
      <c r="H22" s="75"/>
      <c r="I22" s="75"/>
      <c r="J22" s="77">
        <f t="shared" si="1"/>
        <v>0</v>
      </c>
      <c r="K22" s="78">
        <f t="shared" si="0"/>
        <v>4.59</v>
      </c>
      <c r="L22" s="75"/>
    </row>
    <row r="23" spans="1:12" ht="19.5" customHeight="1" thickBot="1">
      <c r="A23" s="73">
        <v>13</v>
      </c>
      <c r="B23" s="81" t="s">
        <v>268</v>
      </c>
      <c r="C23" s="86" t="s">
        <v>253</v>
      </c>
      <c r="D23" s="82">
        <v>4.24</v>
      </c>
      <c r="E23" s="75"/>
      <c r="F23" s="75"/>
      <c r="G23" s="87"/>
      <c r="H23" s="75"/>
      <c r="I23" s="75"/>
      <c r="J23" s="77">
        <f t="shared" si="1"/>
        <v>0</v>
      </c>
      <c r="K23" s="78">
        <f t="shared" si="0"/>
        <v>4.24</v>
      </c>
      <c r="L23" s="75"/>
    </row>
    <row r="24" spans="1:12" ht="18" customHeight="1" thickBot="1">
      <c r="A24" s="73">
        <v>14</v>
      </c>
      <c r="B24" s="83" t="s">
        <v>269</v>
      </c>
      <c r="C24" s="86" t="s">
        <v>259</v>
      </c>
      <c r="D24" s="82">
        <v>4.22</v>
      </c>
      <c r="E24" s="75"/>
      <c r="F24" s="75"/>
      <c r="G24" s="75"/>
      <c r="H24" s="75"/>
      <c r="I24" s="75"/>
      <c r="J24" s="84">
        <f t="shared" si="1"/>
        <v>0</v>
      </c>
      <c r="K24" s="85">
        <f t="shared" si="0"/>
        <v>4.22</v>
      </c>
      <c r="L24" s="75"/>
    </row>
    <row r="25" spans="1:12" ht="16.5" customHeight="1" thickBot="1">
      <c r="A25" s="73">
        <v>15</v>
      </c>
      <c r="B25" s="88" t="s">
        <v>270</v>
      </c>
      <c r="C25" s="86" t="s">
        <v>253</v>
      </c>
      <c r="D25" s="82">
        <v>4.19</v>
      </c>
      <c r="E25" s="75"/>
      <c r="F25" s="75"/>
      <c r="G25" s="75"/>
      <c r="H25" s="75"/>
      <c r="I25" s="75"/>
      <c r="J25" s="77">
        <f t="shared" si="1"/>
        <v>0</v>
      </c>
      <c r="K25" s="78">
        <f t="shared" si="0"/>
        <v>4.19</v>
      </c>
      <c r="L25" s="75"/>
    </row>
    <row r="26" spans="1:12" ht="22.5" customHeight="1" thickBot="1">
      <c r="A26" s="73">
        <v>16</v>
      </c>
      <c r="B26" s="89" t="s">
        <v>271</v>
      </c>
      <c r="C26" s="86" t="s">
        <v>259</v>
      </c>
      <c r="D26" s="82">
        <v>3.42</v>
      </c>
      <c r="E26" s="75"/>
      <c r="F26" s="75"/>
      <c r="G26" s="75"/>
      <c r="H26" s="75"/>
      <c r="I26" s="75" t="s">
        <v>101</v>
      </c>
      <c r="J26" s="84">
        <f t="shared" si="1"/>
        <v>-0.2</v>
      </c>
      <c r="K26" s="85">
        <f t="shared" si="0"/>
        <v>3.2199999999999998</v>
      </c>
      <c r="L26" s="75" t="s">
        <v>257</v>
      </c>
    </row>
    <row r="27" spans="1:12" ht="15.75">
      <c r="A27" s="73"/>
      <c r="B27" s="90"/>
      <c r="C27" s="75"/>
      <c r="D27" s="82"/>
      <c r="E27" s="75"/>
      <c r="F27" s="75"/>
      <c r="G27" s="75"/>
      <c r="H27" s="75"/>
      <c r="I27" s="75"/>
      <c r="J27" s="80"/>
      <c r="K27" s="78"/>
      <c r="L27" s="75"/>
    </row>
    <row r="28" spans="1:12" ht="15.75">
      <c r="A28" s="91"/>
      <c r="B28" s="92"/>
      <c r="C28" s="93"/>
      <c r="D28" s="94"/>
      <c r="E28" s="93"/>
      <c r="F28" s="93"/>
      <c r="G28" s="93"/>
      <c r="H28" s="93"/>
      <c r="I28" s="93"/>
      <c r="J28" s="95"/>
      <c r="K28" s="96"/>
      <c r="L28" s="93"/>
    </row>
    <row r="29" spans="1:12" ht="6" customHeight="1">
      <c r="A29" s="91"/>
      <c r="B29" s="92"/>
      <c r="C29" s="93"/>
      <c r="D29" s="94"/>
      <c r="E29" s="93"/>
      <c r="F29" s="93"/>
      <c r="G29" s="93"/>
      <c r="H29" s="93"/>
      <c r="I29" s="93"/>
      <c r="J29" s="95"/>
      <c r="K29" s="96"/>
      <c r="L29" s="93"/>
    </row>
    <row r="30" spans="1:12" ht="15.75" hidden="1">
      <c r="A30" s="97"/>
      <c r="B30" s="98"/>
      <c r="C30" s="4"/>
      <c r="D30" s="99"/>
      <c r="E30" s="4"/>
      <c r="F30" s="4"/>
      <c r="G30" s="4"/>
      <c r="H30" s="4"/>
      <c r="I30" s="4"/>
      <c r="J30" s="100"/>
      <c r="K30" s="101"/>
      <c r="L30" s="4"/>
    </row>
    <row r="31" spans="1:12" ht="12.75">
      <c r="A31" s="168" t="s">
        <v>20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</row>
    <row r="32" spans="1:12" ht="15" customHeight="1">
      <c r="A32" s="169" t="s">
        <v>274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42"/>
    </row>
  </sheetData>
  <sheetProtection/>
  <mergeCells count="15">
    <mergeCell ref="A1:L1"/>
    <mergeCell ref="A2:L2"/>
    <mergeCell ref="A3:L3"/>
    <mergeCell ref="A4:L4"/>
    <mergeCell ref="A5:L5"/>
    <mergeCell ref="A6:L6"/>
    <mergeCell ref="L8:L9"/>
    <mergeCell ref="A31:L31"/>
    <mergeCell ref="A32:K32"/>
    <mergeCell ref="A8:A9"/>
    <mergeCell ref="B8:B9"/>
    <mergeCell ref="C8:C9"/>
    <mergeCell ref="D8:D9"/>
    <mergeCell ref="E8:J8"/>
    <mergeCell ref="K8:K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G25" sqref="G25"/>
    </sheetView>
  </sheetViews>
  <sheetFormatPr defaultColWidth="9.00390625" defaultRowHeight="12.75"/>
  <cols>
    <col min="2" max="2" width="28.125" style="0" customWidth="1"/>
    <col min="3" max="3" width="12.75390625" style="0" customWidth="1"/>
    <col min="12" max="12" width="11.625" style="0" customWidth="1"/>
  </cols>
  <sheetData>
    <row r="1" spans="1:12" ht="15.75">
      <c r="A1" s="155" t="s">
        <v>275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ht="12.75">
      <c r="A2" s="158" t="s">
        <v>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15.75">
      <c r="A3" s="159" t="s">
        <v>249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ht="15.75">
      <c r="A4" s="159" t="s">
        <v>276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12" ht="15.75">
      <c r="A5" s="159" t="s">
        <v>277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1:12" ht="15.75">
      <c r="A6" s="169" t="s">
        <v>293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</row>
    <row r="7" spans="1:12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71" t="s">
        <v>1</v>
      </c>
      <c r="B8" s="171" t="s">
        <v>2</v>
      </c>
      <c r="C8" s="171" t="s">
        <v>3</v>
      </c>
      <c r="D8" s="171" t="s">
        <v>4</v>
      </c>
      <c r="E8" s="173" t="s">
        <v>76</v>
      </c>
      <c r="F8" s="174"/>
      <c r="G8" s="174"/>
      <c r="H8" s="174"/>
      <c r="I8" s="174"/>
      <c r="J8" s="175"/>
      <c r="K8" s="171" t="s">
        <v>83</v>
      </c>
      <c r="L8" s="171" t="s">
        <v>7</v>
      </c>
    </row>
    <row r="9" spans="1:12" ht="51.75">
      <c r="A9" s="172"/>
      <c r="B9" s="172"/>
      <c r="C9" s="172"/>
      <c r="D9" s="172"/>
      <c r="E9" s="61" t="s">
        <v>80</v>
      </c>
      <c r="F9" s="103" t="s">
        <v>79</v>
      </c>
      <c r="G9" s="61" t="s">
        <v>5</v>
      </c>
      <c r="H9" s="61" t="s">
        <v>6</v>
      </c>
      <c r="I9" s="61" t="s">
        <v>81</v>
      </c>
      <c r="J9" s="61" t="s">
        <v>82</v>
      </c>
      <c r="K9" s="172"/>
      <c r="L9" s="172"/>
    </row>
    <row r="10" spans="1:12" ht="15.75">
      <c r="A10" s="62" t="s">
        <v>8</v>
      </c>
      <c r="B10" s="62" t="s">
        <v>9</v>
      </c>
      <c r="C10" s="62" t="s">
        <v>10</v>
      </c>
      <c r="D10" s="62" t="s">
        <v>11</v>
      </c>
      <c r="E10" s="62" t="s">
        <v>12</v>
      </c>
      <c r="F10" s="62" t="s">
        <v>13</v>
      </c>
      <c r="G10" s="62" t="s">
        <v>14</v>
      </c>
      <c r="H10" s="62" t="s">
        <v>15</v>
      </c>
      <c r="I10" s="62" t="s">
        <v>16</v>
      </c>
      <c r="J10" s="62" t="s">
        <v>17</v>
      </c>
      <c r="K10" s="62" t="s">
        <v>77</v>
      </c>
      <c r="L10" s="62" t="s">
        <v>78</v>
      </c>
    </row>
    <row r="11" spans="1:12" ht="21.75" customHeight="1" thickBot="1">
      <c r="A11" s="104">
        <f aca="true" t="shared" si="0" ref="A11:A22">RANK(K11,$K$11:$K$22)</f>
        <v>1</v>
      </c>
      <c r="B11" s="105" t="s">
        <v>278</v>
      </c>
      <c r="C11" s="106" t="s">
        <v>279</v>
      </c>
      <c r="D11" s="66">
        <v>5</v>
      </c>
      <c r="E11" s="65"/>
      <c r="F11" s="65" t="s">
        <v>280</v>
      </c>
      <c r="G11" s="65"/>
      <c r="H11" s="65"/>
      <c r="I11" s="65"/>
      <c r="J11" s="70">
        <f aca="true" t="shared" si="1" ref="J11:J22">E11+F11+G11+H11-I11</f>
        <v>0.14</v>
      </c>
      <c r="K11" s="68">
        <f aca="true" t="shared" si="2" ref="K11:K22">D11+J11</f>
        <v>5.14</v>
      </c>
      <c r="L11" s="65" t="s">
        <v>247</v>
      </c>
    </row>
    <row r="12" spans="1:12" ht="19.5" customHeight="1" thickBot="1">
      <c r="A12" s="104">
        <f t="shared" si="0"/>
        <v>2</v>
      </c>
      <c r="B12" s="107" t="s">
        <v>281</v>
      </c>
      <c r="C12" s="108" t="s">
        <v>282</v>
      </c>
      <c r="D12" s="66">
        <v>4.74</v>
      </c>
      <c r="E12" s="65"/>
      <c r="F12" s="65"/>
      <c r="G12" s="65"/>
      <c r="H12" s="65"/>
      <c r="I12" s="65"/>
      <c r="J12" s="70">
        <f t="shared" si="1"/>
        <v>0</v>
      </c>
      <c r="K12" s="68">
        <f t="shared" si="2"/>
        <v>4.74</v>
      </c>
      <c r="L12" s="65"/>
    </row>
    <row r="13" spans="1:12" ht="20.25" customHeight="1" thickBot="1">
      <c r="A13" s="104">
        <f t="shared" si="0"/>
        <v>3</v>
      </c>
      <c r="B13" s="64" t="s">
        <v>283</v>
      </c>
      <c r="C13" s="106" t="s">
        <v>279</v>
      </c>
      <c r="D13" s="66">
        <v>4.41</v>
      </c>
      <c r="E13" s="65"/>
      <c r="F13" s="65"/>
      <c r="G13" s="65" t="s">
        <v>101</v>
      </c>
      <c r="H13" s="65"/>
      <c r="I13" s="65"/>
      <c r="J13" s="70">
        <f t="shared" si="1"/>
        <v>0.2</v>
      </c>
      <c r="K13" s="68">
        <f t="shared" si="2"/>
        <v>4.61</v>
      </c>
      <c r="L13" s="65"/>
    </row>
    <row r="14" spans="1:12" ht="20.25" customHeight="1" thickBot="1">
      <c r="A14" s="104">
        <f t="shared" si="0"/>
        <v>4</v>
      </c>
      <c r="B14" s="64" t="s">
        <v>284</v>
      </c>
      <c r="C14" s="106" t="s">
        <v>279</v>
      </c>
      <c r="D14" s="66">
        <v>4.45</v>
      </c>
      <c r="E14" s="65"/>
      <c r="F14" s="65" t="s">
        <v>280</v>
      </c>
      <c r="G14" s="104"/>
      <c r="H14" s="65"/>
      <c r="I14" s="65"/>
      <c r="J14" s="70">
        <f t="shared" si="1"/>
        <v>0.14</v>
      </c>
      <c r="K14" s="68">
        <f t="shared" si="2"/>
        <v>4.59</v>
      </c>
      <c r="L14" s="65"/>
    </row>
    <row r="15" spans="1:12" ht="19.5" customHeight="1" thickBot="1">
      <c r="A15" s="104">
        <f t="shared" si="0"/>
        <v>5</v>
      </c>
      <c r="B15" s="64" t="s">
        <v>285</v>
      </c>
      <c r="C15" s="106" t="s">
        <v>279</v>
      </c>
      <c r="D15" s="66">
        <v>4.37</v>
      </c>
      <c r="E15" s="65"/>
      <c r="F15" s="65"/>
      <c r="G15" s="65"/>
      <c r="H15" s="65"/>
      <c r="I15" s="65"/>
      <c r="J15" s="70">
        <f t="shared" si="1"/>
        <v>0</v>
      </c>
      <c r="K15" s="68">
        <f t="shared" si="2"/>
        <v>4.37</v>
      </c>
      <c r="L15" s="65"/>
    </row>
    <row r="16" spans="1:12" ht="20.25" customHeight="1" thickBot="1">
      <c r="A16" s="87">
        <f t="shared" si="0"/>
        <v>6</v>
      </c>
      <c r="B16" s="81" t="s">
        <v>286</v>
      </c>
      <c r="C16" s="109" t="s">
        <v>279</v>
      </c>
      <c r="D16" s="76">
        <v>4.17</v>
      </c>
      <c r="E16" s="75"/>
      <c r="F16" s="75"/>
      <c r="G16" s="87"/>
      <c r="H16" s="75"/>
      <c r="I16" s="75"/>
      <c r="J16" s="77">
        <f t="shared" si="1"/>
        <v>0</v>
      </c>
      <c r="K16" s="78">
        <f t="shared" si="2"/>
        <v>4.17</v>
      </c>
      <c r="L16" s="8"/>
    </row>
    <row r="17" spans="1:12" ht="19.5" customHeight="1" thickBot="1">
      <c r="A17" s="87">
        <f t="shared" si="0"/>
        <v>7</v>
      </c>
      <c r="B17" s="81" t="s">
        <v>287</v>
      </c>
      <c r="C17" s="109" t="s">
        <v>279</v>
      </c>
      <c r="D17" s="76">
        <v>4</v>
      </c>
      <c r="E17" s="75"/>
      <c r="F17" s="75"/>
      <c r="G17" s="75"/>
      <c r="H17" s="75"/>
      <c r="I17" s="75"/>
      <c r="J17" s="77">
        <f t="shared" si="1"/>
        <v>0</v>
      </c>
      <c r="K17" s="78">
        <f t="shared" si="2"/>
        <v>4</v>
      </c>
      <c r="L17" s="8"/>
    </row>
    <row r="18" spans="1:12" ht="17.25" customHeight="1" thickBot="1">
      <c r="A18" s="87">
        <f t="shared" si="0"/>
        <v>8</v>
      </c>
      <c r="B18" s="81" t="s">
        <v>288</v>
      </c>
      <c r="C18" s="109" t="s">
        <v>279</v>
      </c>
      <c r="D18" s="76">
        <v>3.72</v>
      </c>
      <c r="E18" s="75"/>
      <c r="F18" s="75"/>
      <c r="G18" s="75"/>
      <c r="H18" s="75"/>
      <c r="I18" s="75"/>
      <c r="J18" s="77">
        <f t="shared" si="1"/>
        <v>0</v>
      </c>
      <c r="K18" s="78">
        <f t="shared" si="2"/>
        <v>3.72</v>
      </c>
      <c r="L18" s="8"/>
    </row>
    <row r="19" spans="1:12" ht="20.25" customHeight="1" thickBot="1">
      <c r="A19" s="87">
        <f t="shared" si="0"/>
        <v>9</v>
      </c>
      <c r="B19" s="81" t="s">
        <v>289</v>
      </c>
      <c r="C19" s="109" t="s">
        <v>279</v>
      </c>
      <c r="D19" s="76">
        <v>3.17</v>
      </c>
      <c r="E19" s="75"/>
      <c r="F19" s="75"/>
      <c r="G19" s="75"/>
      <c r="H19" s="75"/>
      <c r="I19" s="75"/>
      <c r="J19" s="77">
        <f t="shared" si="1"/>
        <v>0</v>
      </c>
      <c r="K19" s="78">
        <f t="shared" si="2"/>
        <v>3.17</v>
      </c>
      <c r="L19" s="8"/>
    </row>
    <row r="20" spans="1:12" ht="18.75" customHeight="1" thickBot="1">
      <c r="A20" s="87">
        <f t="shared" si="0"/>
        <v>10</v>
      </c>
      <c r="B20" s="81" t="s">
        <v>290</v>
      </c>
      <c r="C20" s="109" t="s">
        <v>279</v>
      </c>
      <c r="D20" s="76">
        <v>3.11</v>
      </c>
      <c r="E20" s="75"/>
      <c r="F20" s="75"/>
      <c r="G20" s="75"/>
      <c r="H20" s="75"/>
      <c r="I20" s="75"/>
      <c r="J20" s="77">
        <f t="shared" si="1"/>
        <v>0</v>
      </c>
      <c r="K20" s="78">
        <f t="shared" si="2"/>
        <v>3.11</v>
      </c>
      <c r="L20" s="8"/>
    </row>
    <row r="21" spans="1:12" ht="18.75" customHeight="1" thickBot="1">
      <c r="A21" s="87">
        <f t="shared" si="0"/>
        <v>11</v>
      </c>
      <c r="B21" s="81" t="s">
        <v>291</v>
      </c>
      <c r="C21" s="109" t="s">
        <v>279</v>
      </c>
      <c r="D21" s="76">
        <v>3</v>
      </c>
      <c r="E21" s="75"/>
      <c r="F21" s="75"/>
      <c r="G21" s="75"/>
      <c r="H21" s="75"/>
      <c r="I21" s="75"/>
      <c r="J21" s="77">
        <f t="shared" si="1"/>
        <v>0</v>
      </c>
      <c r="K21" s="78">
        <f t="shared" si="2"/>
        <v>3</v>
      </c>
      <c r="L21" s="8"/>
    </row>
    <row r="22" spans="1:12" ht="18.75" customHeight="1" thickBot="1">
      <c r="A22" s="87">
        <f t="shared" si="0"/>
        <v>11</v>
      </c>
      <c r="B22" s="81" t="s">
        <v>292</v>
      </c>
      <c r="C22" s="109" t="s">
        <v>279</v>
      </c>
      <c r="D22" s="76">
        <v>3</v>
      </c>
      <c r="E22" s="75"/>
      <c r="F22" s="75"/>
      <c r="G22" s="75"/>
      <c r="H22" s="75"/>
      <c r="I22" s="75"/>
      <c r="J22" s="77">
        <f t="shared" si="1"/>
        <v>0</v>
      </c>
      <c r="K22" s="78">
        <f t="shared" si="2"/>
        <v>3</v>
      </c>
      <c r="L22" s="8"/>
    </row>
    <row r="23" spans="1:12" ht="12.75">
      <c r="A23" s="166" t="s">
        <v>20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</row>
    <row r="24" spans="1:12" ht="47.25">
      <c r="A24" s="153" t="s">
        <v>74</v>
      </c>
      <c r="B24" s="153"/>
      <c r="C24" s="153"/>
      <c r="D24" s="153"/>
      <c r="E24" s="3"/>
      <c r="F24" s="3"/>
      <c r="G24" s="3"/>
      <c r="H24" s="3"/>
      <c r="I24" s="3"/>
      <c r="J24" s="3"/>
      <c r="K24" s="3" t="s">
        <v>272</v>
      </c>
      <c r="L24" s="3"/>
    </row>
  </sheetData>
  <sheetProtection/>
  <mergeCells count="15">
    <mergeCell ref="A1:L1"/>
    <mergeCell ref="A2:L2"/>
    <mergeCell ref="A3:L3"/>
    <mergeCell ref="A4:L4"/>
    <mergeCell ref="A5:L5"/>
    <mergeCell ref="A6:L6"/>
    <mergeCell ref="L8:L9"/>
    <mergeCell ref="A23:L23"/>
    <mergeCell ref="A24:D24"/>
    <mergeCell ref="A8:A9"/>
    <mergeCell ref="B8:B9"/>
    <mergeCell ref="C8:C9"/>
    <mergeCell ref="D8:D9"/>
    <mergeCell ref="E8:J8"/>
    <mergeCell ref="K8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cnmtt</dc:creator>
  <cp:keywords/>
  <dc:description/>
  <cp:lastModifiedBy>Denys</cp:lastModifiedBy>
  <cp:lastPrinted>2020-01-14T09:12:14Z</cp:lastPrinted>
  <dcterms:created xsi:type="dcterms:W3CDTF">2017-01-04T09:52:51Z</dcterms:created>
  <dcterms:modified xsi:type="dcterms:W3CDTF">2020-01-21T12:04:47Z</dcterms:modified>
  <cp:category/>
  <cp:version/>
  <cp:contentType/>
  <cp:contentStatus/>
</cp:coreProperties>
</file>