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7755" tabRatio="666" activeTab="10"/>
  </bookViews>
  <sheets>
    <sheet name="ДЗД" sheetId="21" r:id="rId1"/>
    <sheet name="БОД-117,218" sheetId="20" r:id="rId2"/>
    <sheet name="МХД" sheetId="11" r:id="rId3"/>
    <sheet name="ЕД" sheetId="19" r:id="rId4"/>
    <sheet name="АВД-117,218" sheetId="22" r:id="rId5"/>
    <sheet name="ТХД" sheetId="18" r:id="rId6"/>
    <sheet name="ДЗД-118" sheetId="27" r:id="rId7"/>
    <sheet name="БОД-118" sheetId="24" r:id="rId8"/>
    <sheet name="ЕД-118" sheetId="26" r:id="rId9"/>
    <sheet name="АВД-118" sheetId="28" r:id="rId10"/>
    <sheet name="ТХД-118" sheetId="25" r:id="rId11"/>
  </sheets>
  <calcPr calcId="124519"/>
</workbook>
</file>

<file path=xl/calcChain.xml><?xml version="1.0" encoding="utf-8"?>
<calcChain xmlns="http://schemas.openxmlformats.org/spreadsheetml/2006/main">
  <c r="J19" i="18"/>
  <c r="K19"/>
  <c r="J12"/>
  <c r="K12"/>
  <c r="J27"/>
  <c r="K27"/>
  <c r="J16"/>
  <c r="K16"/>
  <c r="J21"/>
  <c r="K21"/>
  <c r="J28"/>
  <c r="K28"/>
  <c r="J13"/>
  <c r="K13"/>
  <c r="J29"/>
  <c r="K29"/>
  <c r="J14"/>
  <c r="K14"/>
  <c r="J26"/>
  <c r="K26"/>
  <c r="J30"/>
  <c r="K30"/>
  <c r="J22"/>
  <c r="K22"/>
  <c r="J37" i="19" l="1"/>
  <c r="K37" s="1"/>
  <c r="J47"/>
  <c r="K47" s="1"/>
  <c r="J25"/>
  <c r="K25" s="1"/>
  <c r="J22"/>
  <c r="K22" s="1"/>
  <c r="J11"/>
  <c r="K11" s="1"/>
  <c r="J12"/>
  <c r="K12" s="1"/>
  <c r="J34"/>
  <c r="K34" s="1"/>
  <c r="J48"/>
  <c r="K48" s="1"/>
  <c r="J29"/>
  <c r="K29" s="1"/>
  <c r="J19"/>
  <c r="K19" s="1"/>
  <c r="J39"/>
  <c r="K39" s="1"/>
  <c r="J16"/>
  <c r="K16" s="1"/>
  <c r="J14"/>
  <c r="K14" s="1"/>
  <c r="J38"/>
  <c r="K38" s="1"/>
  <c r="J43"/>
  <c r="K43" s="1"/>
  <c r="J24"/>
  <c r="K24" s="1"/>
  <c r="J21"/>
  <c r="K21" s="1"/>
  <c r="J13"/>
  <c r="K13" s="1"/>
  <c r="J44"/>
  <c r="K44" s="1"/>
  <c r="J35" i="11" l="1"/>
  <c r="K35"/>
  <c r="J23"/>
  <c r="K23"/>
  <c r="J38"/>
  <c r="K38"/>
  <c r="J16"/>
  <c r="K16"/>
  <c r="J24"/>
  <c r="K24"/>
  <c r="J12"/>
  <c r="K12"/>
  <c r="J37"/>
  <c r="K37"/>
  <c r="J22"/>
  <c r="K22"/>
  <c r="J15"/>
  <c r="K15"/>
  <c r="J17"/>
  <c r="K17"/>
  <c r="J11"/>
  <c r="K11"/>
  <c r="J26"/>
  <c r="K26"/>
  <c r="J39"/>
  <c r="K39"/>
  <c r="J29"/>
  <c r="K29"/>
  <c r="J13"/>
  <c r="K13"/>
  <c r="J15" i="21"/>
  <c r="K15"/>
  <c r="J16"/>
  <c r="K16"/>
  <c r="J20"/>
  <c r="K20"/>
  <c r="J11"/>
  <c r="K11"/>
  <c r="J24"/>
  <c r="K24"/>
  <c r="J12"/>
  <c r="K12"/>
  <c r="J13"/>
  <c r="K13"/>
  <c r="J17" i="28" l="1"/>
  <c r="K17"/>
  <c r="J14"/>
  <c r="K14"/>
  <c r="J16"/>
  <c r="K16"/>
  <c r="J21"/>
  <c r="K21"/>
  <c r="J12" i="26"/>
  <c r="K12" s="1"/>
  <c r="J26"/>
  <c r="K26" s="1"/>
  <c r="J21"/>
  <c r="K21" s="1"/>
  <c r="J27"/>
  <c r="K27" s="1"/>
  <c r="J15"/>
  <c r="K15" s="1"/>
  <c r="J17"/>
  <c r="K17" s="1"/>
  <c r="J22"/>
  <c r="K22" s="1"/>
  <c r="J18"/>
  <c r="K18" s="1"/>
  <c r="J28"/>
  <c r="K28" s="1"/>
  <c r="J24"/>
  <c r="K24" s="1"/>
  <c r="J29"/>
  <c r="K29" s="1"/>
  <c r="J13"/>
  <c r="K13" s="1"/>
  <c r="J16"/>
  <c r="J19"/>
  <c r="J15" i="27" l="1"/>
  <c r="K15" s="1"/>
  <c r="J17"/>
  <c r="K17" s="1"/>
  <c r="J16"/>
  <c r="K16" s="1"/>
  <c r="J14"/>
  <c r="K14" s="1"/>
  <c r="J11"/>
  <c r="K11" s="1"/>
  <c r="J13"/>
  <c r="K13" s="1"/>
  <c r="J12"/>
  <c r="K12" s="1"/>
  <c r="A12" l="1"/>
  <c r="A13"/>
  <c r="A14"/>
  <c r="A17"/>
  <c r="A11"/>
  <c r="A16"/>
  <c r="A15"/>
  <c r="J25" i="18"/>
  <c r="K25" s="1"/>
  <c r="J18"/>
  <c r="K18" s="1"/>
  <c r="J24"/>
  <c r="K24" s="1"/>
  <c r="J20"/>
  <c r="K20" s="1"/>
  <c r="J19" i="22" l="1"/>
  <c r="K19" s="1"/>
  <c r="J21"/>
  <c r="K21" s="1"/>
  <c r="J16"/>
  <c r="K16" s="1"/>
  <c r="J17"/>
  <c r="K17" s="1"/>
  <c r="J20"/>
  <c r="K20" s="1"/>
  <c r="J15"/>
  <c r="K15" s="1"/>
  <c r="J14"/>
  <c r="K14" s="1"/>
  <c r="J33" i="19" l="1"/>
  <c r="K33" s="1"/>
  <c r="J42"/>
  <c r="K42" s="1"/>
  <c r="J46"/>
  <c r="K46" s="1"/>
  <c r="J18"/>
  <c r="K18" s="1"/>
  <c r="J27" i="11"/>
  <c r="K27" s="1"/>
  <c r="J19"/>
  <c r="K19" s="1"/>
  <c r="J30"/>
  <c r="K30" s="1"/>
  <c r="J20"/>
  <c r="K20" s="1"/>
  <c r="J32"/>
  <c r="K32" s="1"/>
  <c r="J25"/>
  <c r="K25" s="1"/>
  <c r="J13" i="20"/>
  <c r="J17"/>
  <c r="J21"/>
  <c r="J18"/>
  <c r="J19"/>
  <c r="K19" s="1"/>
  <c r="J11"/>
  <c r="K11" s="1"/>
  <c r="J20"/>
  <c r="K20" s="1"/>
  <c r="J15"/>
  <c r="K15" s="1"/>
  <c r="J18" i="21" l="1"/>
  <c r="K18" s="1"/>
  <c r="J25"/>
  <c r="K25" s="1"/>
  <c r="J17"/>
  <c r="K17" s="1"/>
  <c r="J21"/>
  <c r="K21" s="1"/>
  <c r="J14"/>
  <c r="K14" s="1"/>
  <c r="J19"/>
  <c r="K19" s="1"/>
  <c r="J13" i="24" l="1"/>
  <c r="K13" s="1"/>
  <c r="J23" i="21" l="1"/>
  <c r="J22"/>
  <c r="J11" i="28" l="1"/>
  <c r="K11" s="1"/>
  <c r="J19"/>
  <c r="K19" s="1"/>
  <c r="J20"/>
  <c r="K20" s="1"/>
  <c r="J13"/>
  <c r="K13" s="1"/>
  <c r="J15"/>
  <c r="K15" s="1"/>
  <c r="J18"/>
  <c r="K18" s="1"/>
  <c r="J12"/>
  <c r="K12" s="1"/>
  <c r="A17" l="1"/>
  <c r="A16"/>
  <c r="A14"/>
  <c r="A21"/>
  <c r="A12"/>
  <c r="A18"/>
  <c r="A13"/>
  <c r="A11"/>
  <c r="A20"/>
  <c r="A15"/>
  <c r="A19"/>
  <c r="K23" i="21" l="1"/>
  <c r="K16" i="26" l="1"/>
  <c r="J20"/>
  <c r="K20" s="1"/>
  <c r="K19"/>
  <c r="J14"/>
  <c r="K14" s="1"/>
  <c r="J23"/>
  <c r="K23" s="1"/>
  <c r="J25"/>
  <c r="K25" s="1"/>
  <c r="J11"/>
  <c r="K11" s="1"/>
  <c r="A20" l="1"/>
  <c r="A24"/>
  <c r="A17"/>
  <c r="A22"/>
  <c r="A18"/>
  <c r="A28"/>
  <c r="A15"/>
  <c r="A11"/>
  <c r="A26"/>
  <c r="A29"/>
  <c r="A16"/>
  <c r="A23"/>
  <c r="A19"/>
  <c r="A12"/>
  <c r="A27"/>
  <c r="A13"/>
  <c r="A25"/>
  <c r="A14"/>
  <c r="A21"/>
  <c r="J15" i="25"/>
  <c r="K15" s="1"/>
  <c r="J12"/>
  <c r="K12" s="1"/>
  <c r="J16"/>
  <c r="K16" s="1"/>
  <c r="J11"/>
  <c r="K11" s="1"/>
  <c r="J13"/>
  <c r="K13" s="1"/>
  <c r="J14"/>
  <c r="K14" s="1"/>
  <c r="J18" i="24"/>
  <c r="K18" s="1"/>
  <c r="J11"/>
  <c r="K11" s="1"/>
  <c r="J17"/>
  <c r="K17" s="1"/>
  <c r="J15"/>
  <c r="K15" s="1"/>
  <c r="J12"/>
  <c r="K12" s="1"/>
  <c r="J19"/>
  <c r="K19" s="1"/>
  <c r="J16"/>
  <c r="K16" s="1"/>
  <c r="J14"/>
  <c r="K14" s="1"/>
  <c r="A13" i="25" l="1"/>
  <c r="A17" i="24"/>
  <c r="A13"/>
  <c r="A11" i="25"/>
  <c r="A14"/>
  <c r="A15"/>
  <c r="A16"/>
  <c r="A12"/>
  <c r="A16" i="24"/>
  <c r="A14"/>
  <c r="A15"/>
  <c r="A18"/>
  <c r="A19"/>
  <c r="A12"/>
  <c r="A11"/>
  <c r="J22" i="22" l="1"/>
  <c r="K22" s="1"/>
  <c r="J23"/>
  <c r="K23" s="1"/>
  <c r="J11"/>
  <c r="K11" s="1"/>
  <c r="J18"/>
  <c r="K18" s="1"/>
  <c r="J13"/>
  <c r="K13" s="1"/>
  <c r="J12"/>
  <c r="K12" s="1"/>
  <c r="A19" l="1"/>
  <c r="A16"/>
  <c r="A17"/>
  <c r="A15"/>
  <c r="A21"/>
  <c r="A20"/>
  <c r="A14"/>
  <c r="A23"/>
  <c r="A18"/>
  <c r="A13"/>
  <c r="A11"/>
  <c r="A12"/>
  <c r="A22"/>
  <c r="J14" i="20" l="1"/>
  <c r="K14" s="1"/>
  <c r="K13"/>
  <c r="K18"/>
  <c r="K17"/>
  <c r="J12"/>
  <c r="K12" s="1"/>
  <c r="J16"/>
  <c r="K16" s="1"/>
  <c r="K21"/>
  <c r="K27" i="19"/>
  <c r="J36"/>
  <c r="K36" s="1"/>
  <c r="J28"/>
  <c r="K28" s="1"/>
  <c r="J23"/>
  <c r="K23" s="1"/>
  <c r="J45"/>
  <c r="K45" s="1"/>
  <c r="J17"/>
  <c r="K17" s="1"/>
  <c r="J20"/>
  <c r="K20" s="1"/>
  <c r="J26"/>
  <c r="K26" s="1"/>
  <c r="J15"/>
  <c r="K15" s="1"/>
  <c r="J32"/>
  <c r="K32" s="1"/>
  <c r="J31"/>
  <c r="K31" s="1"/>
  <c r="J41"/>
  <c r="K41" s="1"/>
  <c r="J30"/>
  <c r="K30" s="1"/>
  <c r="J40"/>
  <c r="K40" s="1"/>
  <c r="J35"/>
  <c r="K35" s="1"/>
  <c r="A15" l="1"/>
  <c r="A25"/>
  <c r="A34"/>
  <c r="A39"/>
  <c r="A43"/>
  <c r="A13"/>
  <c r="A22"/>
  <c r="A48"/>
  <c r="A16"/>
  <c r="A44"/>
  <c r="A37"/>
  <c r="A11"/>
  <c r="A29"/>
  <c r="A14"/>
  <c r="A24"/>
  <c r="A47"/>
  <c r="A12"/>
  <c r="A19"/>
  <c r="A38"/>
  <c r="A21"/>
  <c r="A18"/>
  <c r="A46"/>
  <c r="A33"/>
  <c r="A42"/>
  <c r="A20"/>
  <c r="A45"/>
  <c r="A28"/>
  <c r="A27"/>
  <c r="A35"/>
  <c r="A30"/>
  <c r="A31"/>
  <c r="A40"/>
  <c r="A41"/>
  <c r="A32"/>
  <c r="A26"/>
  <c r="A17"/>
  <c r="A23"/>
  <c r="A36"/>
  <c r="A17" i="20"/>
  <c r="A18"/>
  <c r="A11"/>
  <c r="A15"/>
  <c r="A16"/>
  <c r="A13"/>
  <c r="A21"/>
  <c r="A19"/>
  <c r="A20"/>
  <c r="A12"/>
  <c r="A14"/>
  <c r="J17" i="18" l="1"/>
  <c r="K17" s="1"/>
  <c r="J15"/>
  <c r="K15" s="1"/>
  <c r="J11"/>
  <c r="K11" s="1"/>
  <c r="J23"/>
  <c r="K23" s="1"/>
  <c r="A23" s="1"/>
  <c r="J33" i="11"/>
  <c r="K33" s="1"/>
  <c r="A15" i="18" l="1"/>
  <c r="A19"/>
  <c r="A26"/>
  <c r="A28"/>
  <c r="A12"/>
  <c r="A11"/>
  <c r="A14"/>
  <c r="A21"/>
  <c r="A22"/>
  <c r="A29"/>
  <c r="A16"/>
  <c r="A30"/>
  <c r="A13"/>
  <c r="A27"/>
  <c r="A25"/>
  <c r="A20"/>
  <c r="A24"/>
  <c r="A18"/>
  <c r="A17"/>
  <c r="J34" i="11"/>
  <c r="J36"/>
  <c r="K36" s="1"/>
  <c r="J21" l="1"/>
  <c r="J18"/>
  <c r="K18" s="1"/>
  <c r="J14"/>
  <c r="J28"/>
  <c r="K28" s="1"/>
  <c r="J31" l="1"/>
  <c r="K34" l="1"/>
  <c r="K31"/>
  <c r="K14"/>
  <c r="K21"/>
  <c r="A21" s="1"/>
  <c r="A31" l="1"/>
  <c r="A29"/>
  <c r="A38"/>
  <c r="A11"/>
  <c r="A16"/>
  <c r="A37"/>
  <c r="A14"/>
  <c r="A15"/>
  <c r="A35"/>
  <c r="A26"/>
  <c r="A17"/>
  <c r="A22"/>
  <c r="A12"/>
  <c r="A13"/>
  <c r="A23"/>
  <c r="A39"/>
  <c r="A24"/>
  <c r="A25"/>
  <c r="A19"/>
  <c r="A30"/>
  <c r="A20"/>
  <c r="A32"/>
  <c r="A27"/>
  <c r="A33"/>
  <c r="A36"/>
  <c r="A28"/>
  <c r="A18"/>
  <c r="A34"/>
  <c r="K22" i="21"/>
  <c r="A22" l="1"/>
  <c r="A19"/>
  <c r="A25"/>
  <c r="A13"/>
  <c r="A20"/>
  <c r="A12"/>
  <c r="A16"/>
  <c r="A18"/>
  <c r="A21"/>
  <c r="A14"/>
  <c r="A24"/>
  <c r="A15"/>
  <c r="A11"/>
  <c r="A17"/>
  <c r="A23"/>
</calcChain>
</file>

<file path=xl/sharedStrings.xml><?xml version="1.0" encoding="utf-8"?>
<sst xmlns="http://schemas.openxmlformats.org/spreadsheetml/2006/main" count="767" uniqueCount="262">
  <si>
    <t>(формується завідувачем відділення та передається на розгляд стипендіальної комісії не пізніше 5 днів після закінчення семестрового контролю)</t>
  </si>
  <si>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</si>
  <si>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</si>
  <si>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</si>
  <si>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</si>
  <si>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>участь у громадському житті</t>
  </si>
  <si>
    <t>спортивна діяльність</t>
  </si>
  <si>
    <t>Примітки (соціальні пільги* тощо)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</si>
  <si>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</si>
  <si>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</si>
  <si>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</si>
  <si>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</si>
  <si>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</si>
  <si>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</si>
  <si>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</si>
  <si>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</si>
  <si>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</si>
  <si>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</si>
  <si>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* - вказується соціальна категорія та документ, який підтверджує пільги</t>
  </si>
  <si>
    <t>Завідувач відділення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</si>
  <si>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</si>
  <si>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11</t>
  </si>
  <si>
    <t>12</t>
  </si>
  <si>
    <t>наукова діяльність</t>
  </si>
  <si>
    <t xml:space="preserve">науково-технічна діяльність </t>
  </si>
  <si>
    <t>штрафні санкції</t>
  </si>
  <si>
    <t>сумма значень стовпців 5-9</t>
  </si>
  <si>
    <t>Рейтинговий бал ( сума значень стовпців 4 та 10)</t>
  </si>
  <si>
    <r>
      <t xml:space="preserve">Спеціальність </t>
    </r>
    <r>
      <rPr>
        <u/>
        <sz val="12"/>
        <rFont val="Times New Roman"/>
        <family val="1"/>
        <charset val="204"/>
      </rPr>
      <t>141 "Електроенергетика, електротехніка та електромеханіка"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</si>
  <si>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133 "Галузеве машинобудування"</t>
    </r>
  </si>
  <si>
    <r>
      <t xml:space="preserve">Курс </t>
    </r>
    <r>
      <rPr>
        <u/>
        <sz val="12"/>
        <rFont val="Times New Roman"/>
        <family val="1"/>
        <charset val="204"/>
      </rPr>
      <t>2</t>
    </r>
  </si>
  <si>
    <t>Гарбуз Данило Миколайович</t>
  </si>
  <si>
    <t>Губар Олександр Володимирович</t>
  </si>
  <si>
    <t>Качан Олександр Русланович</t>
  </si>
  <si>
    <t>Мірон Андрій Олегович</t>
  </si>
  <si>
    <t>Половецький Євген Вікторович</t>
  </si>
  <si>
    <t>Протченко Михайло Вікторович</t>
  </si>
  <si>
    <t>Сушко Роман Олександрович</t>
  </si>
  <si>
    <t>МХД-117</t>
  </si>
  <si>
    <t>ЕД-117</t>
  </si>
  <si>
    <t>Бронзов Роман Володимирович</t>
  </si>
  <si>
    <t>Видиш Олександр Леонідович</t>
  </si>
  <si>
    <t>Граб Володимир Миколайович</t>
  </si>
  <si>
    <t>Жолдак Ярослав Миколайович</t>
  </si>
  <si>
    <t>Кірєєв Валентин Олександрович</t>
  </si>
  <si>
    <t>Красько Олександр Миколайович</t>
  </si>
  <si>
    <t>Наливайко Сергій Олександрович</t>
  </si>
  <si>
    <t>Тихонін Семен Костянтинович</t>
  </si>
  <si>
    <t>Тупіков Євгеній Леонідович</t>
  </si>
  <si>
    <t>Федь Вадим Вікторович</t>
  </si>
  <si>
    <t>Хотульов Денис Володимирович</t>
  </si>
  <si>
    <t>Штупун Іван Петрович</t>
  </si>
  <si>
    <t>Бойко Андрій Анатолійович</t>
  </si>
  <si>
    <t>Верба Ярослав Миколайович</t>
  </si>
  <si>
    <t>Грищенко Єгор Володимирович</t>
  </si>
  <si>
    <t>Каміна Андрій Владиславович</t>
  </si>
  <si>
    <t>Киричанський Владислав Олегович</t>
  </si>
  <si>
    <t>Мигрин Олександр Сергійович</t>
  </si>
  <si>
    <t>Хілик Данило Олександрович</t>
  </si>
  <si>
    <t>МХД-218</t>
  </si>
  <si>
    <t xml:space="preserve">Відділення </t>
  </si>
  <si>
    <r>
      <t xml:space="preserve">Спеціальність </t>
    </r>
    <r>
      <rPr>
        <u/>
        <sz val="12"/>
        <rFont val="Times New Roman"/>
        <family val="1"/>
        <charset val="204"/>
      </rPr>
      <t>161 "Хімічні технології та інженерія"</t>
    </r>
  </si>
  <si>
    <t>Биховець Валерія Вячеславівна</t>
  </si>
  <si>
    <t>Вороная Валентина Сергіївна</t>
  </si>
  <si>
    <t>Дрозд Наталія Олексіївна</t>
  </si>
  <si>
    <t>Задорожнюк Дар'я Геннадіївна</t>
  </si>
  <si>
    <t>Муха Олеся Михайлівна</t>
  </si>
  <si>
    <t>Онищенко Настя Василівна</t>
  </si>
  <si>
    <t>Потапенко Оксана Сергіївна</t>
  </si>
  <si>
    <t>Черняг Ольга Сергіївна</t>
  </si>
  <si>
    <t>ТХД-117</t>
  </si>
  <si>
    <t>ТХД-218</t>
  </si>
  <si>
    <t>Плеса Андрій Миколайович</t>
  </si>
  <si>
    <t>Рябець Олександр Іванович</t>
  </si>
  <si>
    <t>Смоляр Олексій Ігорович</t>
  </si>
  <si>
    <t>Фролов Ярослав Юрійович</t>
  </si>
  <si>
    <t>Чернявський Сергій Ігорович</t>
  </si>
  <si>
    <t>ЕД-218</t>
  </si>
  <si>
    <r>
      <t xml:space="preserve">Спеціальність </t>
    </r>
    <r>
      <rPr>
        <u/>
        <sz val="12"/>
        <rFont val="Times New Roman"/>
        <family val="1"/>
        <charset val="204"/>
      </rPr>
      <t>071 "Облік і оподаткування"</t>
    </r>
  </si>
  <si>
    <t>Ветренюк Андрій Анатолійович</t>
  </si>
  <si>
    <t>Гриньова Анастасія Дмитріївна</t>
  </si>
  <si>
    <t>Дудіна Людмила Сергіївна</t>
  </si>
  <si>
    <t>Іртач Ірина Олександрівна</t>
  </si>
  <si>
    <t>Клочко Вікторія Олександрівна</t>
  </si>
  <si>
    <t>Мандрикін В’ячеслав Сергійович</t>
  </si>
  <si>
    <t>Матвієнко Катерина Володимирівна</t>
  </si>
  <si>
    <t>Савоста Анастасія Вікторівна</t>
  </si>
  <si>
    <t>Улізько Руслана Вікторівна</t>
  </si>
  <si>
    <t>Цехмістер Анастасія Сергіївна</t>
  </si>
  <si>
    <t>Черненко Марина Миколаївна</t>
  </si>
  <si>
    <t>БОД-117</t>
  </si>
  <si>
    <t>БОД-218</t>
  </si>
  <si>
    <t>Велігорська Аліна Русланівна</t>
  </si>
  <si>
    <t>Ковалик Василь Васильович</t>
  </si>
  <si>
    <t>Ковпинець Любов Віталіївна</t>
  </si>
  <si>
    <t>Кудрик Оксана Миколаївна</t>
  </si>
  <si>
    <t>Неділько Анастасія Олегівна</t>
  </si>
  <si>
    <t>Печуриця Роман Романович</t>
  </si>
  <si>
    <t>Соловей Валерія Сергіївна</t>
  </si>
  <si>
    <t>Шафірова Єлизавета Олександрівна</t>
  </si>
  <si>
    <t>ДЗД-117</t>
  </si>
  <si>
    <t>Гобов Михайло Олександрович</t>
  </si>
  <si>
    <t>Зайцев Данило Андрійович</t>
  </si>
  <si>
    <t>Кириєнко Євгеній Григорович</t>
  </si>
  <si>
    <t>Мироненко Владислав Юрійович</t>
  </si>
  <si>
    <t>Митус Вадим Віталійович</t>
  </si>
  <si>
    <t>Мосіч Ярослав Олександрович</t>
  </si>
  <si>
    <t>Полевик Анастасія Павлівна</t>
  </si>
  <si>
    <t>Полянський В’ячеслав Олегович</t>
  </si>
  <si>
    <t>Поплавський Іван Андрійович</t>
  </si>
  <si>
    <t>Савельєв Дмитро Григорович</t>
  </si>
  <si>
    <t>Сизоненко Ярослав Ігорович</t>
  </si>
  <si>
    <t>Стратілат Іван Сергійович</t>
  </si>
  <si>
    <t>0,1</t>
  </si>
  <si>
    <r>
      <t xml:space="preserve">Спеціальність </t>
    </r>
    <r>
      <rPr>
        <u/>
        <sz val="12"/>
        <rFont val="Times New Roman"/>
        <family val="1"/>
        <charset val="204"/>
      </rPr>
      <t xml:space="preserve"> 151 "Автоматизація та комп'ютерно-інтегровані технології"</t>
    </r>
  </si>
  <si>
    <r>
      <t xml:space="preserve">Курс </t>
    </r>
    <r>
      <rPr>
        <u/>
        <sz val="12"/>
        <rFont val="Times New Roman"/>
        <family val="1"/>
        <charset val="204"/>
      </rPr>
      <t>1</t>
    </r>
  </si>
  <si>
    <t>Дубина Максим Валерійович</t>
  </si>
  <si>
    <t>Кириченко Анна Євгеніївна</t>
  </si>
  <si>
    <t>Кухаренко Карина Миколаївна</t>
  </si>
  <si>
    <t>Нерус Анастасія Юріївна</t>
  </si>
  <si>
    <t>Піскун Валерія Ігорівна</t>
  </si>
  <si>
    <t>Пухова Ірина Олександрівна</t>
  </si>
  <si>
    <t>Ревко Лілія Юріївна</t>
  </si>
  <si>
    <t>Руслякова Діана Сергіївна</t>
  </si>
  <si>
    <t>Сусло Дмитро Станіславович</t>
  </si>
  <si>
    <t>БОД-118</t>
  </si>
  <si>
    <t>Борисенко Альона Валеріївна</t>
  </si>
  <si>
    <t>Гофман Світлана Ігорівна</t>
  </si>
  <si>
    <t>Грицик Тетяна Володимирівна</t>
  </si>
  <si>
    <t>Король Владислава Ігорівна</t>
  </si>
  <si>
    <t>Музика Микола Вікторович</t>
  </si>
  <si>
    <t>Черв'як Анастасія Андріївна</t>
  </si>
  <si>
    <t>ТХД-118</t>
  </si>
  <si>
    <t>Бураков Іван Олександрович</t>
  </si>
  <si>
    <t>Веремієнко Вадим Андрійович</t>
  </si>
  <si>
    <t>Загрива Катерина Сергіївна</t>
  </si>
  <si>
    <t>Ізбенко Євгеній Вікторович</t>
  </si>
  <si>
    <t>Мозоль Володимир Євгенійович</t>
  </si>
  <si>
    <t>Пашко Богдан Геннадійович</t>
  </si>
  <si>
    <t>Полуда Микита Вікторович</t>
  </si>
  <si>
    <t>Приходько Кирило Віталійович</t>
  </si>
  <si>
    <t>Русецький Назар Сергійович</t>
  </si>
  <si>
    <t>Чирвин Артем Андрійович</t>
  </si>
  <si>
    <t>Чучвага Петро Андрійович</t>
  </si>
  <si>
    <t>Шибанов Ярослав Вадимович</t>
  </si>
  <si>
    <t>Шульга Валентин Васильович</t>
  </si>
  <si>
    <t>ЕД-118</t>
  </si>
  <si>
    <r>
      <t xml:space="preserve">Спеціальність </t>
    </r>
    <r>
      <rPr>
        <u/>
        <sz val="12"/>
        <rFont val="Times New Roman"/>
        <family val="1"/>
        <charset val="204"/>
      </rPr>
      <t>022 "Дизайн"</t>
    </r>
  </si>
  <si>
    <t>Спеціальність 022 "Дизайн"</t>
  </si>
  <si>
    <t>ДЗД-218</t>
  </si>
  <si>
    <t>Дуденко Євгеній Вікторович</t>
  </si>
  <si>
    <t>Савчук Владислав Олександрович</t>
  </si>
  <si>
    <t>Обушний Максим Олександрович</t>
  </si>
  <si>
    <t>Коломієць Олександр Миколайович</t>
  </si>
  <si>
    <t>Демченко Володимир Володимирович</t>
  </si>
  <si>
    <t>Курс 1</t>
  </si>
  <si>
    <t>Акименко Нікіта Андрійович</t>
  </si>
  <si>
    <t>Грищенко Ярослав Вікторович</t>
  </si>
  <si>
    <t>Даньков Сергій Володимирович</t>
  </si>
  <si>
    <t>Заровський Сергій Володимирович</t>
  </si>
  <si>
    <t>Кириєнко Андрій Денисович</t>
  </si>
  <si>
    <t>Ходикін Микола Андрійович</t>
  </si>
  <si>
    <t>Хоменко Павло Валентинович</t>
  </si>
  <si>
    <t>Шкурат Діана Сергіївна</t>
  </si>
  <si>
    <t>АВД-117</t>
  </si>
  <si>
    <t>АВД-218</t>
  </si>
  <si>
    <t>АВД-118</t>
  </si>
  <si>
    <t>0,2</t>
  </si>
  <si>
    <t>Гаєва Лілія Олексіївна</t>
  </si>
  <si>
    <t>Коржинська Анастасія Василівна</t>
  </si>
  <si>
    <t>Семак Ольга Олександрівна</t>
  </si>
  <si>
    <t>Тевкун Анастасія Олегівна</t>
  </si>
  <si>
    <t>Чаленко Діана Сергіївна</t>
  </si>
  <si>
    <t>Чугунова Марія Богданівна</t>
  </si>
  <si>
    <t>ДЗД-118</t>
  </si>
  <si>
    <t>0,25</t>
  </si>
  <si>
    <r>
      <t xml:space="preserve">Рейтинг успішності за результатами заліково-екзаменаційної сесії </t>
    </r>
    <r>
      <rPr>
        <b/>
        <u/>
        <sz val="12"/>
        <rFont val="Times New Roman"/>
        <family val="1"/>
        <charset val="204"/>
      </rPr>
      <t>4</t>
    </r>
    <r>
      <rPr>
        <b/>
        <sz val="12"/>
        <rFont val="Times New Roman"/>
        <family val="1"/>
        <charset val="204"/>
      </rPr>
      <t xml:space="preserve"> семестру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</si>
  <si>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Бабіч Олег Володимирович</t>
  </si>
  <si>
    <t>Фещенко Владислав Олександрович</t>
  </si>
  <si>
    <t>сирота</t>
  </si>
  <si>
    <t>дитина-інвалід</t>
  </si>
  <si>
    <t>Комлевий Олексій Володимирович</t>
  </si>
  <si>
    <t>0,14</t>
  </si>
  <si>
    <t>інвалід</t>
  </si>
  <si>
    <t>в/п особа</t>
  </si>
  <si>
    <r>
      <t xml:space="preserve">Рейтинг успішності за результатами заліково-екзаменаційної сесії 2 семестру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</si>
  <si>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Титенок Руслан Володимиро</t>
  </si>
  <si>
    <t>Позняк Дмитро Олександрович</t>
  </si>
  <si>
    <t>Трибунський Валентин Костянтинович</t>
  </si>
  <si>
    <t>Бикова Анастасія Дмитрівна</t>
  </si>
  <si>
    <t>Блащак Руслана Сергіївна</t>
  </si>
  <si>
    <t>Гаркун Валерія Олександрівна</t>
  </si>
  <si>
    <t>Запорозька Дарина Анатоліївна</t>
  </si>
  <si>
    <t>Найда Ярослава Валеріївна</t>
  </si>
  <si>
    <t>Самокиш Поліна Миколаївна</t>
  </si>
  <si>
    <t>Шарапата Ганна Олександрівна</t>
  </si>
  <si>
    <t>Алешко Павло Васильович</t>
  </si>
  <si>
    <t>Благодир Артем Валерійович</t>
  </si>
  <si>
    <t>Власенко Яніта Василівна</t>
  </si>
  <si>
    <t>Вовк Валерій Миколайович</t>
  </si>
  <si>
    <t>Галенко Ярослав Олександрович</t>
  </si>
  <si>
    <t>Кислий Дмитро Володимирович</t>
  </si>
  <si>
    <t>Коломієць Олександр Вікторович</t>
  </si>
  <si>
    <t>Кол’як Денис Володимирович</t>
  </si>
  <si>
    <t>Лугина Назар Миколайович</t>
  </si>
  <si>
    <t>Міх Ігор Петрович</t>
  </si>
  <si>
    <t>Петрик Владислав Ігоревич</t>
  </si>
  <si>
    <t>Рубан Артем Анатолійович</t>
  </si>
  <si>
    <t>Усаєв Андрій Денисович</t>
  </si>
  <si>
    <t>Хапко Андрій Михайлович</t>
  </si>
  <si>
    <t>Шелест Ігор Валентинович</t>
  </si>
  <si>
    <t>МХД-116, 217</t>
  </si>
  <si>
    <t>Атрощенко Богдан Олегович</t>
  </si>
  <si>
    <t>Афанасьєв Олександр Вячеславович</t>
  </si>
  <si>
    <t>Борисенко Максим Валерійович</t>
  </si>
  <si>
    <t>Вертипорох Артем Олегович</t>
  </si>
  <si>
    <t>Власко Станіслав Вікторович</t>
  </si>
  <si>
    <t>Грицан Антон Сергійович</t>
  </si>
  <si>
    <t>Дубовий Дмитро Олександрович</t>
  </si>
  <si>
    <t>Ільчєнко Віталій Вікторович</t>
  </si>
  <si>
    <t>Кравцов Сергій Сергійович</t>
  </si>
  <si>
    <t>Лепеха Богдан Сергійович</t>
  </si>
  <si>
    <t>Мишко Дмитрій Сергійович</t>
  </si>
  <si>
    <t>Музиченко Дмитро Анатолійович</t>
  </si>
  <si>
    <t>Пащенко Данило Владиславович</t>
  </si>
  <si>
    <t>Петрик Ілля Юрійович</t>
  </si>
  <si>
    <t>Поліщук Олександр Олександрович</t>
  </si>
  <si>
    <t>Сорва Ігор Григорович</t>
  </si>
  <si>
    <t>Чучуй Богдан Олександрович</t>
  </si>
  <si>
    <t>Шафіров Димитрій Олександрович</t>
  </si>
  <si>
    <t>Шеверев Руслан Вадимович</t>
  </si>
  <si>
    <t>ЕД-116, 217</t>
  </si>
  <si>
    <t>Відковська Валерія Владиславівна</t>
  </si>
  <si>
    <t>Галаган Вікторія Василівна</t>
  </si>
  <si>
    <t>Коломієць Олексій Вікторович</t>
  </si>
  <si>
    <t xml:space="preserve">Коновалов Денис Миколайович </t>
  </si>
  <si>
    <t>Кравченко Павло Павлович</t>
  </si>
  <si>
    <t>Лавський Олег Олександрович</t>
  </si>
  <si>
    <t>Лімаз Ярослав Євгенійович</t>
  </si>
  <si>
    <t>Марцевий Андрій Валерійович</t>
  </si>
  <si>
    <t>Протченко Альона Вікторівна</t>
  </si>
  <si>
    <t>Трегуб Ілона Михайлівна</t>
  </si>
  <si>
    <t>Шмигельський Дмитро Вікторович</t>
  </si>
  <si>
    <t>Ярмак Наталія Володимирівна</t>
  </si>
  <si>
    <t>ТХД-116, 217</t>
  </si>
  <si>
    <r>
      <t>Ліміт стипендіатів ____</t>
    </r>
    <r>
      <rPr>
        <u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_________________________________________________________________________________________________</t>
    </r>
  </si>
  <si>
    <t>Ліміт стипендіатів __12__________________________________________________________________________________________________</t>
  </si>
  <si>
    <t>Ліміт стипендіатів ____16_________________________________________________________________________________________________</t>
  </si>
  <si>
    <t>Ліміт стипендіатів ___9__________________________________________________________________________________________________</t>
  </si>
  <si>
    <r>
      <t xml:space="preserve">Рейтинг успішності за результатами заліково-екзаменаційної сесії </t>
    </r>
    <r>
      <rPr>
        <b/>
        <u/>
        <sz val="12"/>
        <rFont val="Times New Roman"/>
        <family val="1"/>
        <charset val="204"/>
      </rPr>
      <t>ІІ піврічя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</si>
  <si>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А. САВЧУК</t>
  </si>
  <si>
    <t>А.САВЧУК</t>
  </si>
  <si>
    <r>
      <t xml:space="preserve">Рейтинг успішності за результатами заліково-екзаменаційної сесії ІІ півріччя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</si>
  <si>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r>
      <t>Ліміт стипендіатів_</t>
    </r>
    <r>
      <rPr>
        <u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_________________________________________________________________________________________________</t>
    </r>
  </si>
  <si>
    <t>ДЗД-116, 217</t>
  </si>
  <si>
    <t xml:space="preserve">            Ліміт стипендіатів 5_____________________________________________________________________________________________________</t>
  </si>
  <si>
    <t>Ліміт стипендіатів __3___________________________________________________________________________________________________</t>
  </si>
  <si>
    <t>Ліміт стипендіатів _7____________________________________________________________________________________________________</t>
  </si>
  <si>
    <t>Ліміт стипендіатів _2____________________________________________________________________________________________________</t>
  </si>
  <si>
    <t>Примакова Владислава Валентинівна</t>
  </si>
  <si>
    <t>Ліміт стипендіатів __4____________________________________________________________________________________________</t>
  </si>
  <si>
    <t>Бунак Святослав Олександрович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</si>
</sst>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0" fontId="5" fillId="0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/>
    <xf numFmtId="0" fontId="9" fillId="0" borderId="1" xfId="0" applyFont="1" applyFill="1" applyBorder="1"/>
    <xf numFmtId="0" fontId="5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2" fillId="2" borderId="0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/>
    <xf numFmtId="0" fontId="5" fillId="0" borderId="1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8" fillId="3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2" fontId="2" fillId="0" borderId="2" xfId="0" applyNumberFormat="1" applyFont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2" fontId="5" fillId="0" borderId="2" xfId="0" applyNumberFormat="1" applyFont="1" applyFill="1" applyBorder="1" applyAlignment="1">
      <alignment horizontal="center" wrapText="1"/>
    </xf>
    <xf numFmtId="2" fontId="8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/>
    <xf numFmtId="49" fontId="2" fillId="0" borderId="2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2" fontId="2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8" fillId="4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showZeros="0" topLeftCell="A7" zoomScale="130" zoomScaleNormal="130" workbookViewId="0">
      <selection activeCell="H17" sqref="H1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4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252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147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5.75" customHeight="1">
      <c r="A6" s="82" t="s">
        <v>253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6" t="s">
        <v>1</v>
      </c>
      <c r="B8" s="86" t="s">
        <v>2</v>
      </c>
      <c r="C8" s="86" t="s">
        <v>3</v>
      </c>
      <c r="D8" s="86" t="s">
        <v>4</v>
      </c>
      <c r="E8" s="88" t="s">
        <v>20</v>
      </c>
      <c r="F8" s="88"/>
      <c r="G8" s="88"/>
      <c r="H8" s="88"/>
      <c r="I8" s="88"/>
      <c r="J8" s="88"/>
      <c r="K8" s="86" t="s">
        <v>27</v>
      </c>
      <c r="L8" s="86" t="s">
        <v>7</v>
      </c>
    </row>
    <row r="9" spans="1:16" ht="63.75" customHeight="1">
      <c r="A9" s="86"/>
      <c r="B9" s="86"/>
      <c r="C9" s="86"/>
      <c r="D9" s="86"/>
      <c r="E9" s="14" t="s">
        <v>24</v>
      </c>
      <c r="F9" s="14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86"/>
      <c r="L9" s="86"/>
    </row>
    <row r="10" spans="1:16" s="13" customFormat="1" ht="16.5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21</v>
      </c>
      <c r="L10" s="9" t="s">
        <v>22</v>
      </c>
    </row>
    <row r="11" spans="1:16" s="13" customFormat="1" ht="16.5" customHeight="1">
      <c r="A11" s="66">
        <f t="shared" ref="A11:A25" si="0">RANK(K11,$K$11:$K$25)</f>
        <v>1</v>
      </c>
      <c r="B11" s="65" t="s">
        <v>192</v>
      </c>
      <c r="C11" s="67" t="s">
        <v>254</v>
      </c>
      <c r="D11" s="62">
        <v>5</v>
      </c>
      <c r="E11" s="67"/>
      <c r="F11" s="67"/>
      <c r="G11" s="67"/>
      <c r="H11" s="67"/>
      <c r="I11" s="67"/>
      <c r="J11" s="68">
        <f t="shared" ref="J11:J25" si="1">E11+F11+G11+H11-I11</f>
        <v>0</v>
      </c>
      <c r="K11" s="64">
        <f t="shared" ref="K11:K25" si="2">D11+J11</f>
        <v>5</v>
      </c>
      <c r="L11" s="67"/>
    </row>
    <row r="12" spans="1:16" s="13" customFormat="1" ht="16.5" customHeight="1">
      <c r="A12" s="66">
        <f t="shared" si="0"/>
        <v>1</v>
      </c>
      <c r="B12" s="65" t="s">
        <v>194</v>
      </c>
      <c r="C12" s="67" t="s">
        <v>254</v>
      </c>
      <c r="D12" s="62">
        <v>5</v>
      </c>
      <c r="E12" s="67"/>
      <c r="F12" s="67"/>
      <c r="G12" s="67"/>
      <c r="H12" s="67"/>
      <c r="I12" s="67"/>
      <c r="J12" s="68">
        <f t="shared" si="1"/>
        <v>0</v>
      </c>
      <c r="K12" s="64">
        <f t="shared" si="2"/>
        <v>5</v>
      </c>
      <c r="L12" s="67"/>
    </row>
    <row r="13" spans="1:16" s="13" customFormat="1" ht="16.5" customHeight="1">
      <c r="A13" s="66">
        <f t="shared" si="0"/>
        <v>1</v>
      </c>
      <c r="B13" s="69" t="s">
        <v>195</v>
      </c>
      <c r="C13" s="67" t="s">
        <v>254</v>
      </c>
      <c r="D13" s="62">
        <v>5</v>
      </c>
      <c r="E13" s="67"/>
      <c r="F13" s="67"/>
      <c r="G13" s="67"/>
      <c r="H13" s="67"/>
      <c r="I13" s="67"/>
      <c r="J13" s="68">
        <f t="shared" si="1"/>
        <v>0</v>
      </c>
      <c r="K13" s="64">
        <f t="shared" si="2"/>
        <v>5</v>
      </c>
      <c r="L13" s="67"/>
    </row>
    <row r="14" spans="1:16" s="13" customFormat="1" ht="16.5" customHeight="1">
      <c r="A14" s="66">
        <f t="shared" si="0"/>
        <v>4</v>
      </c>
      <c r="B14" s="65" t="s">
        <v>96</v>
      </c>
      <c r="C14" s="67" t="s">
        <v>100</v>
      </c>
      <c r="D14" s="70">
        <v>4.8899999999999997</v>
      </c>
      <c r="E14" s="67"/>
      <c r="F14" s="67"/>
      <c r="G14" s="67"/>
      <c r="H14" s="67"/>
      <c r="I14" s="67"/>
      <c r="J14" s="68">
        <f t="shared" si="1"/>
        <v>0</v>
      </c>
      <c r="K14" s="64">
        <f t="shared" si="2"/>
        <v>4.8899999999999997</v>
      </c>
      <c r="L14" s="67" t="s">
        <v>179</v>
      </c>
    </row>
    <row r="15" spans="1:16" s="13" customFormat="1" ht="16.5" customHeight="1">
      <c r="A15" s="66">
        <f t="shared" si="0"/>
        <v>5</v>
      </c>
      <c r="B15" s="65" t="s">
        <v>189</v>
      </c>
      <c r="C15" s="67" t="s">
        <v>254</v>
      </c>
      <c r="D15" s="70">
        <v>4.83</v>
      </c>
      <c r="E15" s="67"/>
      <c r="F15" s="67"/>
      <c r="G15" s="67"/>
      <c r="H15" s="67"/>
      <c r="I15" s="67"/>
      <c r="J15" s="68">
        <f t="shared" si="1"/>
        <v>0</v>
      </c>
      <c r="K15" s="64">
        <f t="shared" si="2"/>
        <v>4.83</v>
      </c>
      <c r="L15" s="67"/>
    </row>
    <row r="16" spans="1:16" s="13" customFormat="1" ht="16.5" customHeight="1">
      <c r="A16" s="66">
        <f t="shared" si="0"/>
        <v>6</v>
      </c>
      <c r="B16" s="65" t="s">
        <v>190</v>
      </c>
      <c r="C16" s="67" t="s">
        <v>254</v>
      </c>
      <c r="D16" s="70">
        <v>4.78</v>
      </c>
      <c r="E16" s="67"/>
      <c r="F16" s="67"/>
      <c r="G16" s="67"/>
      <c r="H16" s="67"/>
      <c r="I16" s="67"/>
      <c r="J16" s="68">
        <f t="shared" si="1"/>
        <v>0</v>
      </c>
      <c r="K16" s="64">
        <f t="shared" si="2"/>
        <v>4.78</v>
      </c>
      <c r="L16" s="67"/>
    </row>
    <row r="17" spans="1:12" s="13" customFormat="1" ht="16.5" customHeight="1">
      <c r="A17" s="28">
        <f t="shared" si="0"/>
        <v>7</v>
      </c>
      <c r="B17" s="29" t="s">
        <v>94</v>
      </c>
      <c r="C17" s="4" t="s">
        <v>100</v>
      </c>
      <c r="D17" s="31">
        <v>4.57</v>
      </c>
      <c r="E17" s="4"/>
      <c r="F17" s="4"/>
      <c r="G17" s="6">
        <v>0.2</v>
      </c>
      <c r="H17" s="4"/>
      <c r="I17" s="4"/>
      <c r="J17" s="30">
        <f t="shared" si="1"/>
        <v>0.2</v>
      </c>
      <c r="K17" s="7">
        <f t="shared" si="2"/>
        <v>4.7700000000000005</v>
      </c>
      <c r="L17" s="4"/>
    </row>
    <row r="18" spans="1:12" s="13" customFormat="1" ht="16.5" customHeight="1">
      <c r="A18" s="28">
        <f t="shared" si="0"/>
        <v>8</v>
      </c>
      <c r="B18" s="29" t="s">
        <v>92</v>
      </c>
      <c r="C18" s="4" t="s">
        <v>100</v>
      </c>
      <c r="D18" s="31">
        <v>4.5199999999999996</v>
      </c>
      <c r="E18" s="4"/>
      <c r="F18" s="4"/>
      <c r="G18" s="4"/>
      <c r="H18" s="4" t="s">
        <v>175</v>
      </c>
      <c r="I18" s="4"/>
      <c r="J18" s="30">
        <f t="shared" si="1"/>
        <v>0.25</v>
      </c>
      <c r="K18" s="7">
        <f t="shared" si="2"/>
        <v>4.7699999999999996</v>
      </c>
      <c r="L18" s="4"/>
    </row>
    <row r="19" spans="1:12" s="13" customFormat="1" ht="16.5" customHeight="1">
      <c r="A19" s="28">
        <f t="shared" si="0"/>
        <v>9</v>
      </c>
      <c r="B19" s="29" t="s">
        <v>97</v>
      </c>
      <c r="C19" s="4" t="s">
        <v>100</v>
      </c>
      <c r="D19" s="31">
        <v>4.7300000000000004</v>
      </c>
      <c r="E19" s="4"/>
      <c r="F19" s="4"/>
      <c r="G19" s="4"/>
      <c r="H19" s="4"/>
      <c r="I19" s="4"/>
      <c r="J19" s="30">
        <f t="shared" si="1"/>
        <v>0</v>
      </c>
      <c r="K19" s="7">
        <f t="shared" si="2"/>
        <v>4.7300000000000004</v>
      </c>
      <c r="L19" s="4"/>
    </row>
    <row r="20" spans="1:12" s="13" customFormat="1" ht="16.5" customHeight="1">
      <c r="A20" s="28">
        <f t="shared" si="0"/>
        <v>9</v>
      </c>
      <c r="B20" s="29" t="s">
        <v>191</v>
      </c>
      <c r="C20" s="4" t="s">
        <v>254</v>
      </c>
      <c r="D20" s="46">
        <v>4.7300000000000004</v>
      </c>
      <c r="E20" s="4"/>
      <c r="F20" s="4"/>
      <c r="G20" s="4"/>
      <c r="H20" s="4"/>
      <c r="I20" s="4"/>
      <c r="J20" s="30">
        <f t="shared" si="1"/>
        <v>0</v>
      </c>
      <c r="K20" s="7">
        <f t="shared" si="2"/>
        <v>4.7300000000000004</v>
      </c>
      <c r="L20" s="4"/>
    </row>
    <row r="21" spans="1:12" s="13" customFormat="1" ht="16.5" customHeight="1">
      <c r="A21" s="28">
        <f t="shared" si="0"/>
        <v>11</v>
      </c>
      <c r="B21" s="29" t="s">
        <v>95</v>
      </c>
      <c r="C21" s="4" t="s">
        <v>149</v>
      </c>
      <c r="D21" s="31">
        <v>4.72</v>
      </c>
      <c r="E21" s="4"/>
      <c r="F21" s="4"/>
      <c r="G21" s="4"/>
      <c r="H21" s="4"/>
      <c r="I21" s="4"/>
      <c r="J21" s="30">
        <f t="shared" si="1"/>
        <v>0</v>
      </c>
      <c r="K21" s="7">
        <f t="shared" si="2"/>
        <v>4.72</v>
      </c>
      <c r="L21" s="4"/>
    </row>
    <row r="22" spans="1:12" s="13" customFormat="1" ht="16.5" customHeight="1">
      <c r="A22" s="28">
        <f t="shared" si="0"/>
        <v>12</v>
      </c>
      <c r="B22" s="29" t="s">
        <v>99</v>
      </c>
      <c r="C22" s="4" t="s">
        <v>100</v>
      </c>
      <c r="D22" s="31">
        <v>4.3899999999999997</v>
      </c>
      <c r="E22" s="4"/>
      <c r="F22" s="4"/>
      <c r="G22" s="4"/>
      <c r="H22" s="4"/>
      <c r="I22" s="4"/>
      <c r="J22" s="30">
        <f t="shared" si="1"/>
        <v>0</v>
      </c>
      <c r="K22" s="7">
        <f t="shared" si="2"/>
        <v>4.3899999999999997</v>
      </c>
      <c r="L22" s="4"/>
    </row>
    <row r="23" spans="1:12" s="13" customFormat="1" ht="16.5" customHeight="1">
      <c r="A23" s="28">
        <f t="shared" si="0"/>
        <v>13</v>
      </c>
      <c r="B23" s="29" t="s">
        <v>98</v>
      </c>
      <c r="C23" s="4" t="s">
        <v>100</v>
      </c>
      <c r="D23" s="31">
        <v>4.0199999999999996</v>
      </c>
      <c r="E23" s="4"/>
      <c r="F23" s="4"/>
      <c r="G23" s="4"/>
      <c r="H23" s="4"/>
      <c r="I23" s="4"/>
      <c r="J23" s="30">
        <f t="shared" si="1"/>
        <v>0</v>
      </c>
      <c r="K23" s="7">
        <f t="shared" si="2"/>
        <v>4.0199999999999996</v>
      </c>
      <c r="L23" s="4"/>
    </row>
    <row r="24" spans="1:12" s="13" customFormat="1" ht="16.5" customHeight="1">
      <c r="A24" s="28">
        <f t="shared" si="0"/>
        <v>14</v>
      </c>
      <c r="B24" s="29" t="s">
        <v>193</v>
      </c>
      <c r="C24" s="4" t="s">
        <v>254</v>
      </c>
      <c r="D24" s="16">
        <v>3.58</v>
      </c>
      <c r="E24" s="4"/>
      <c r="F24" s="4"/>
      <c r="G24" s="4"/>
      <c r="H24" s="4"/>
      <c r="I24" s="4"/>
      <c r="J24" s="30">
        <f t="shared" si="1"/>
        <v>0</v>
      </c>
      <c r="K24" s="7">
        <f t="shared" si="2"/>
        <v>3.58</v>
      </c>
      <c r="L24" s="4"/>
    </row>
    <row r="25" spans="1:12" s="13" customFormat="1" ht="16.5" customHeight="1">
      <c r="A25" s="28">
        <f t="shared" si="0"/>
        <v>15</v>
      </c>
      <c r="B25" s="29" t="s">
        <v>93</v>
      </c>
      <c r="C25" s="4" t="s">
        <v>149</v>
      </c>
      <c r="D25" s="31">
        <v>3.12</v>
      </c>
      <c r="E25" s="4"/>
      <c r="F25" s="4"/>
      <c r="G25" s="4"/>
      <c r="H25" s="4" t="s">
        <v>113</v>
      </c>
      <c r="I25" s="4" t="s">
        <v>167</v>
      </c>
      <c r="J25" s="30">
        <f t="shared" si="1"/>
        <v>-0.1</v>
      </c>
      <c r="K25" s="7">
        <f t="shared" si="2"/>
        <v>3.02</v>
      </c>
      <c r="L25" s="4" t="s">
        <v>179</v>
      </c>
    </row>
    <row r="26" spans="1:12" s="13" customFormat="1" ht="16.5" customHeight="1">
      <c r="A26" s="41"/>
      <c r="B26" s="42"/>
      <c r="C26" s="3"/>
      <c r="D26" s="43"/>
      <c r="E26" s="3"/>
      <c r="F26" s="3"/>
      <c r="G26" s="3"/>
      <c r="H26" s="3"/>
      <c r="I26" s="3"/>
      <c r="J26" s="44"/>
      <c r="K26" s="45"/>
      <c r="L26" s="3"/>
    </row>
    <row r="27" spans="1:12" s="12" customFormat="1" ht="11.25" customHeight="1">
      <c r="A27" s="87" t="s">
        <v>18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s="12" customFormat="1" ht="16.5" customHeight="1">
      <c r="A28" s="82" t="s">
        <v>19</v>
      </c>
      <c r="B28" s="82"/>
      <c r="C28" s="82"/>
      <c r="D28" s="82"/>
      <c r="K28" s="12" t="s">
        <v>250</v>
      </c>
    </row>
    <row r="29" spans="1:12" s="12" customFormat="1" ht="16.5" customHeight="1"/>
    <row r="30" spans="1:12" s="12" customFormat="1" ht="16.5" customHeight="1"/>
    <row r="31" spans="1:12" s="12" customFormat="1" ht="16.5" customHeight="1"/>
    <row r="32" spans="1:12" s="12" customFormat="1" ht="16.5" customHeight="1">
      <c r="D32" s="40"/>
      <c r="E32" s="40"/>
    </row>
    <row r="33" spans="4:9" s="12" customFormat="1" ht="16.5" customHeight="1">
      <c r="D33" s="40"/>
      <c r="E33" s="40"/>
    </row>
    <row r="34" spans="4:9" s="12" customFormat="1" ht="16.5" customHeight="1"/>
    <row r="35" spans="4:9" s="12" customFormat="1" ht="16.5" customHeight="1"/>
    <row r="36" spans="4:9" s="12" customFormat="1" ht="16.5" customHeight="1"/>
    <row r="37" spans="4:9" s="12" customFormat="1" ht="16.5" customHeight="1"/>
    <row r="38" spans="4:9" s="12" customFormat="1" ht="16.5" customHeight="1"/>
    <row r="39" spans="4:9" s="12" customFormat="1" ht="16.5" customHeight="1"/>
    <row r="40" spans="4:9" s="12" customFormat="1" ht="16.5" customHeight="1">
      <c r="G40" s="33"/>
      <c r="H40" s="33"/>
      <c r="I40" s="33"/>
    </row>
    <row r="41" spans="4:9" s="12" customFormat="1" ht="16.5" customHeight="1"/>
    <row r="42" spans="4:9" s="12" customFormat="1" ht="16.5" customHeight="1"/>
    <row r="43" spans="4:9" s="12" customFormat="1" ht="16.5" customHeight="1"/>
    <row r="44" spans="4:9" s="12" customFormat="1" ht="16.5" customHeight="1"/>
    <row r="45" spans="4:9" s="12" customFormat="1" ht="16.5" customHeight="1"/>
    <row r="46" spans="4:9" s="12" customFormat="1" ht="16.5" customHeight="1"/>
  </sheetData>
  <sortState ref="A11:L25">
    <sortCondition ref="A11"/>
  </sortState>
  <mergeCells count="15">
    <mergeCell ref="L8:L9"/>
    <mergeCell ref="A27:L27"/>
    <mergeCell ref="A28:D28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5"/>
  <sheetViews>
    <sheetView showZeros="0" zoomScale="120" zoomScaleNormal="120" workbookViewId="0">
      <selection activeCell="B19" sqref="B19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155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114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260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s="13" customFormat="1" ht="16.5" customHeight="1">
      <c r="A11" s="59">
        <f t="shared" ref="A11:A21" si="0">RANK(K11,$K$11:$K$21)</f>
        <v>1</v>
      </c>
      <c r="B11" s="80" t="s">
        <v>163</v>
      </c>
      <c r="C11" s="67" t="s">
        <v>166</v>
      </c>
      <c r="D11" s="81">
        <v>8.93</v>
      </c>
      <c r="E11" s="67"/>
      <c r="F11" s="67"/>
      <c r="G11" s="67" t="s">
        <v>167</v>
      </c>
      <c r="H11" s="59"/>
      <c r="I11" s="67"/>
      <c r="J11" s="63">
        <f t="shared" ref="J11:J21" si="1">E11+F11+G11+H11-I11</f>
        <v>0.2</v>
      </c>
      <c r="K11" s="64">
        <f t="shared" ref="K11:K21" si="2">D11+J11</f>
        <v>9.129999999999999</v>
      </c>
      <c r="L11" s="67"/>
    </row>
    <row r="12" spans="1:16" s="13" customFormat="1" ht="16.5" customHeight="1">
      <c r="A12" s="59">
        <f t="shared" si="0"/>
        <v>2</v>
      </c>
      <c r="B12" s="80" t="s">
        <v>156</v>
      </c>
      <c r="C12" s="67" t="s">
        <v>166</v>
      </c>
      <c r="D12" s="81">
        <v>8.43</v>
      </c>
      <c r="E12" s="67"/>
      <c r="F12" s="67"/>
      <c r="G12" s="67"/>
      <c r="H12" s="67"/>
      <c r="I12" s="67"/>
      <c r="J12" s="63">
        <f t="shared" si="1"/>
        <v>0</v>
      </c>
      <c r="K12" s="64">
        <f t="shared" si="2"/>
        <v>8.43</v>
      </c>
      <c r="L12" s="72" t="s">
        <v>179</v>
      </c>
    </row>
    <row r="13" spans="1:16" s="13" customFormat="1" ht="16.5" customHeight="1">
      <c r="A13" s="59">
        <f t="shared" si="0"/>
        <v>3</v>
      </c>
      <c r="B13" s="80" t="s">
        <v>162</v>
      </c>
      <c r="C13" s="67" t="s">
        <v>166</v>
      </c>
      <c r="D13" s="81">
        <v>8.08</v>
      </c>
      <c r="E13" s="67"/>
      <c r="F13" s="67"/>
      <c r="G13" s="67"/>
      <c r="H13" s="67"/>
      <c r="I13" s="67"/>
      <c r="J13" s="63">
        <f t="shared" si="1"/>
        <v>0</v>
      </c>
      <c r="K13" s="64">
        <f t="shared" si="2"/>
        <v>8.08</v>
      </c>
      <c r="L13" s="67"/>
    </row>
    <row r="14" spans="1:16" s="13" customFormat="1" ht="16.5" customHeight="1">
      <c r="A14" s="59">
        <f t="shared" si="0"/>
        <v>4</v>
      </c>
      <c r="B14" s="80" t="s">
        <v>159</v>
      </c>
      <c r="C14" s="67" t="s">
        <v>166</v>
      </c>
      <c r="D14" s="81">
        <v>7.86</v>
      </c>
      <c r="E14" s="67"/>
      <c r="F14" s="67"/>
      <c r="G14" s="67"/>
      <c r="H14" s="67"/>
      <c r="I14" s="67"/>
      <c r="J14" s="63">
        <f t="shared" si="1"/>
        <v>0</v>
      </c>
      <c r="K14" s="64">
        <f t="shared" si="2"/>
        <v>7.86</v>
      </c>
      <c r="L14" s="67"/>
    </row>
    <row r="15" spans="1:16" s="13" customFormat="1" ht="16.5" customHeight="1">
      <c r="A15" s="6">
        <f t="shared" si="0"/>
        <v>5</v>
      </c>
      <c r="B15" s="22" t="s">
        <v>161</v>
      </c>
      <c r="C15" s="4" t="s">
        <v>166</v>
      </c>
      <c r="D15" s="20">
        <v>6.92</v>
      </c>
      <c r="E15" s="4"/>
      <c r="F15" s="4"/>
      <c r="G15" s="4"/>
      <c r="H15" s="6"/>
      <c r="I15" s="4"/>
      <c r="J15" s="11">
        <f t="shared" si="1"/>
        <v>0</v>
      </c>
      <c r="K15" s="7">
        <f t="shared" si="2"/>
        <v>6.92</v>
      </c>
      <c r="L15" s="4"/>
    </row>
    <row r="16" spans="1:16" s="13" customFormat="1" ht="16.5" customHeight="1">
      <c r="A16" s="6">
        <f t="shared" si="0"/>
        <v>6</v>
      </c>
      <c r="B16" s="22" t="s">
        <v>160</v>
      </c>
      <c r="C16" s="4" t="s">
        <v>166</v>
      </c>
      <c r="D16" s="20">
        <v>6.21</v>
      </c>
      <c r="E16" s="4"/>
      <c r="F16" s="4"/>
      <c r="G16" s="4"/>
      <c r="H16" s="4"/>
      <c r="I16" s="4"/>
      <c r="J16" s="11">
        <f t="shared" si="1"/>
        <v>0</v>
      </c>
      <c r="K16" s="7">
        <f t="shared" si="2"/>
        <v>6.21</v>
      </c>
      <c r="L16" s="4"/>
    </row>
    <row r="17" spans="1:12" s="13" customFormat="1" ht="16.5" customHeight="1">
      <c r="A17" s="6">
        <f t="shared" si="0"/>
        <v>7</v>
      </c>
      <c r="B17" s="22" t="s">
        <v>158</v>
      </c>
      <c r="C17" s="4" t="s">
        <v>166</v>
      </c>
      <c r="D17" s="20">
        <v>5.86</v>
      </c>
      <c r="E17" s="4"/>
      <c r="F17" s="4"/>
      <c r="G17" s="4"/>
      <c r="H17" s="4"/>
      <c r="I17" s="4"/>
      <c r="J17" s="11">
        <f t="shared" si="1"/>
        <v>0</v>
      </c>
      <c r="K17" s="7">
        <f t="shared" si="2"/>
        <v>5.86</v>
      </c>
      <c r="L17" s="4"/>
    </row>
    <row r="18" spans="1:12" s="13" customFormat="1" ht="16.5" customHeight="1">
      <c r="A18" s="6">
        <f t="shared" si="0"/>
        <v>8</v>
      </c>
      <c r="B18" s="22" t="s">
        <v>261</v>
      </c>
      <c r="C18" s="4" t="s">
        <v>166</v>
      </c>
      <c r="D18" s="20">
        <v>5.23</v>
      </c>
      <c r="E18" s="4"/>
      <c r="F18" s="4"/>
      <c r="G18" s="4" t="s">
        <v>167</v>
      </c>
      <c r="H18" s="4"/>
      <c r="I18" s="4" t="s">
        <v>167</v>
      </c>
      <c r="J18" s="11">
        <f t="shared" si="1"/>
        <v>0</v>
      </c>
      <c r="K18" s="7">
        <f t="shared" si="2"/>
        <v>5.23</v>
      </c>
      <c r="L18" s="34"/>
    </row>
    <row r="19" spans="1:12" s="13" customFormat="1" ht="16.5" customHeight="1">
      <c r="A19" s="6">
        <f t="shared" si="0"/>
        <v>9</v>
      </c>
      <c r="B19" s="38" t="s">
        <v>188</v>
      </c>
      <c r="C19" s="4" t="s">
        <v>166</v>
      </c>
      <c r="D19" s="20">
        <v>5.43</v>
      </c>
      <c r="E19" s="4"/>
      <c r="F19" s="4"/>
      <c r="G19" s="4"/>
      <c r="H19" s="4"/>
      <c r="I19" s="4" t="s">
        <v>167</v>
      </c>
      <c r="J19" s="11">
        <f t="shared" si="1"/>
        <v>-0.2</v>
      </c>
      <c r="K19" s="7">
        <f t="shared" si="2"/>
        <v>5.2299999999999995</v>
      </c>
      <c r="L19" s="4"/>
    </row>
    <row r="20" spans="1:12" s="13" customFormat="1" ht="16.5" customHeight="1">
      <c r="A20" s="6">
        <f t="shared" si="0"/>
        <v>10</v>
      </c>
      <c r="B20" s="22" t="s">
        <v>157</v>
      </c>
      <c r="C20" s="4" t="s">
        <v>166</v>
      </c>
      <c r="D20" s="20">
        <v>5.08</v>
      </c>
      <c r="E20" s="4"/>
      <c r="F20" s="4"/>
      <c r="G20" s="4"/>
      <c r="H20" s="4"/>
      <c r="I20" s="4"/>
      <c r="J20" s="11">
        <f t="shared" si="1"/>
        <v>0</v>
      </c>
      <c r="K20" s="7">
        <f t="shared" si="2"/>
        <v>5.08</v>
      </c>
      <c r="L20" s="34" t="s">
        <v>183</v>
      </c>
    </row>
    <row r="21" spans="1:12" s="13" customFormat="1" ht="16.5" customHeight="1">
      <c r="A21" s="6">
        <f t="shared" si="0"/>
        <v>11</v>
      </c>
      <c r="B21" s="38" t="s">
        <v>187</v>
      </c>
      <c r="C21" s="4" t="s">
        <v>166</v>
      </c>
      <c r="D21" s="20">
        <v>4.57</v>
      </c>
      <c r="E21" s="4"/>
      <c r="F21" s="4"/>
      <c r="G21" s="4"/>
      <c r="H21" s="4"/>
      <c r="I21" s="4" t="s">
        <v>167</v>
      </c>
      <c r="J21" s="11">
        <f t="shared" si="1"/>
        <v>-0.2</v>
      </c>
      <c r="K21" s="7">
        <f t="shared" si="2"/>
        <v>4.37</v>
      </c>
      <c r="L21" s="4"/>
    </row>
    <row r="22" spans="1:12" s="2" customFormat="1" ht="11.25" customHeight="1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2" s="2" customFormat="1" ht="16.5" customHeight="1">
      <c r="A23" s="92" t="s">
        <v>19</v>
      </c>
      <c r="B23" s="92"/>
      <c r="C23" s="92"/>
      <c r="D23" s="92"/>
      <c r="K23" s="2" t="s">
        <v>250</v>
      </c>
    </row>
    <row r="24" spans="1:12" s="2" customFormat="1" ht="16.5" customHeight="1"/>
    <row r="25" spans="1:12" s="2" customFormat="1" ht="16.5" customHeight="1"/>
    <row r="26" spans="1:12" s="2" customFormat="1" ht="16.5" customHeight="1"/>
    <row r="27" spans="1:12" s="2" customFormat="1" ht="16.5" customHeight="1"/>
    <row r="28" spans="1:12" s="2" customFormat="1" ht="16.5" customHeight="1"/>
    <row r="29" spans="1:12" s="2" customFormat="1" ht="16.5" customHeight="1"/>
    <row r="30" spans="1:12" s="2" customFormat="1" ht="16.5" customHeight="1"/>
    <row r="35" spans="7:9" ht="16.5" customHeight="1">
      <c r="G35" s="3"/>
      <c r="H35" s="3"/>
      <c r="I35" s="3"/>
    </row>
  </sheetData>
  <sortState ref="A11:L21">
    <sortCondition ref="A11"/>
  </sortState>
  <mergeCells count="15">
    <mergeCell ref="L8:L9"/>
    <mergeCell ref="A22:L22"/>
    <mergeCell ref="A23:D23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0"/>
  <sheetViews>
    <sheetView showZeros="0" tabSelected="1" zoomScale="130" zoomScaleNormal="130" workbookViewId="0">
      <selection activeCell="B23" sqref="B23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6" ht="16.5" customHeight="1">
      <c r="A4" s="85" t="s">
        <v>115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6" ht="16.5" customHeight="1">
      <c r="A5" s="85" t="s">
        <v>61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258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ht="15.75">
      <c r="A11" s="59">
        <f t="shared" ref="A11:A16" si="0">RANK(K11,$K$11:$K$16)</f>
        <v>1</v>
      </c>
      <c r="B11" s="76" t="s">
        <v>129</v>
      </c>
      <c r="C11" s="61" t="s">
        <v>132</v>
      </c>
      <c r="D11" s="74">
        <v>10.5</v>
      </c>
      <c r="E11" s="63"/>
      <c r="F11" s="63"/>
      <c r="G11" s="63">
        <v>0.4</v>
      </c>
      <c r="H11" s="63"/>
      <c r="I11" s="63"/>
      <c r="J11" s="63">
        <f t="shared" ref="J11:J16" si="1">E11+F11+G11+H11-I11</f>
        <v>0.4</v>
      </c>
      <c r="K11" s="64">
        <f t="shared" ref="K11:K16" si="2">D11+J11</f>
        <v>10.9</v>
      </c>
      <c r="L11" s="67"/>
    </row>
    <row r="12" spans="1:16" ht="15.75">
      <c r="A12" s="59">
        <f t="shared" si="0"/>
        <v>2</v>
      </c>
      <c r="B12" s="76" t="s">
        <v>127</v>
      </c>
      <c r="C12" s="61" t="s">
        <v>132</v>
      </c>
      <c r="D12" s="74">
        <v>9.93</v>
      </c>
      <c r="E12" s="63"/>
      <c r="F12" s="63"/>
      <c r="G12" s="63"/>
      <c r="H12" s="63"/>
      <c r="I12" s="63"/>
      <c r="J12" s="63">
        <f t="shared" si="1"/>
        <v>0</v>
      </c>
      <c r="K12" s="64">
        <f t="shared" si="2"/>
        <v>9.93</v>
      </c>
      <c r="L12" s="67"/>
    </row>
    <row r="13" spans="1:16" ht="15.75">
      <c r="A13" s="6">
        <f t="shared" si="0"/>
        <v>3</v>
      </c>
      <c r="B13" s="17" t="s">
        <v>126</v>
      </c>
      <c r="C13" s="10" t="s">
        <v>132</v>
      </c>
      <c r="D13" s="25">
        <v>9.3800000000000008</v>
      </c>
      <c r="E13" s="11"/>
      <c r="F13" s="11"/>
      <c r="G13" s="19"/>
      <c r="H13" s="19"/>
      <c r="I13" s="11"/>
      <c r="J13" s="11">
        <f t="shared" si="1"/>
        <v>0</v>
      </c>
      <c r="K13" s="7">
        <f t="shared" si="2"/>
        <v>9.3800000000000008</v>
      </c>
      <c r="L13" s="4"/>
    </row>
    <row r="14" spans="1:16" ht="15.75">
      <c r="A14" s="6">
        <f t="shared" si="0"/>
        <v>4</v>
      </c>
      <c r="B14" s="17" t="s">
        <v>128</v>
      </c>
      <c r="C14" s="10" t="s">
        <v>132</v>
      </c>
      <c r="D14" s="25">
        <v>8.2899999999999991</v>
      </c>
      <c r="E14" s="11"/>
      <c r="F14" s="11"/>
      <c r="G14" s="19"/>
      <c r="H14" s="19"/>
      <c r="I14" s="11"/>
      <c r="J14" s="11">
        <f t="shared" si="1"/>
        <v>0</v>
      </c>
      <c r="K14" s="7">
        <f t="shared" si="2"/>
        <v>8.2899999999999991</v>
      </c>
      <c r="L14" s="4" t="s">
        <v>179</v>
      </c>
    </row>
    <row r="15" spans="1:16" ht="15.75">
      <c r="A15" s="6">
        <f t="shared" si="0"/>
        <v>5</v>
      </c>
      <c r="B15" s="17" t="s">
        <v>130</v>
      </c>
      <c r="C15" s="10" t="s">
        <v>132</v>
      </c>
      <c r="D15" s="25">
        <v>6.29</v>
      </c>
      <c r="E15" s="11"/>
      <c r="F15" s="11"/>
      <c r="G15" s="19"/>
      <c r="H15" s="19">
        <v>0.13</v>
      </c>
      <c r="I15" s="11"/>
      <c r="J15" s="11">
        <f t="shared" si="1"/>
        <v>0.13</v>
      </c>
      <c r="K15" s="7">
        <f t="shared" si="2"/>
        <v>6.42</v>
      </c>
      <c r="L15" s="4"/>
    </row>
    <row r="16" spans="1:16" ht="15.75">
      <c r="A16" s="6">
        <f t="shared" si="0"/>
        <v>6</v>
      </c>
      <c r="B16" s="17" t="s">
        <v>131</v>
      </c>
      <c r="C16" s="10" t="s">
        <v>132</v>
      </c>
      <c r="D16" s="25">
        <v>5.86</v>
      </c>
      <c r="E16" s="11"/>
      <c r="F16" s="11"/>
      <c r="G16" s="19"/>
      <c r="H16" s="19"/>
      <c r="I16" s="11"/>
      <c r="J16" s="11">
        <f t="shared" si="1"/>
        <v>0</v>
      </c>
      <c r="K16" s="7">
        <f t="shared" si="2"/>
        <v>5.86</v>
      </c>
      <c r="L16" s="4"/>
    </row>
    <row r="17" spans="1:12" s="2" customFormat="1" ht="11.25" customHeight="1">
      <c r="A17" s="91" t="s">
        <v>18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s="2" customFormat="1" ht="16.5" customHeight="1">
      <c r="A18" s="92" t="s">
        <v>19</v>
      </c>
      <c r="B18" s="92"/>
      <c r="C18" s="92"/>
      <c r="D18" s="92"/>
      <c r="K18" s="2" t="s">
        <v>250</v>
      </c>
    </row>
    <row r="19" spans="1:12" s="2" customFormat="1" ht="16.5" customHeight="1"/>
    <row r="20" spans="1:12" s="2" customFormat="1" ht="16.5" customHeight="1"/>
    <row r="21" spans="1:12" s="2" customFormat="1" ht="16.5" customHeight="1"/>
    <row r="22" spans="1:12" s="2" customFormat="1" ht="16.5" customHeight="1"/>
    <row r="23" spans="1:12" s="2" customFormat="1" ht="16.5" customHeight="1"/>
    <row r="24" spans="1:12" s="2" customFormat="1" ht="16.5" customHeight="1"/>
    <row r="25" spans="1:12" s="2" customFormat="1" ht="16.5" customHeight="1"/>
    <row r="30" spans="1:12" ht="16.5" customHeight="1">
      <c r="G30" s="3"/>
      <c r="H30" s="3"/>
      <c r="I30" s="3"/>
    </row>
  </sheetData>
  <sortState ref="A11:L16">
    <sortCondition ref="A11"/>
  </sortState>
  <mergeCells count="15">
    <mergeCell ref="A6:L6"/>
    <mergeCell ref="A1:L1"/>
    <mergeCell ref="A2:L2"/>
    <mergeCell ref="A3:L3"/>
    <mergeCell ref="A4:L4"/>
    <mergeCell ref="A5:L5"/>
    <mergeCell ref="L8:L9"/>
    <mergeCell ref="A17:L17"/>
    <mergeCell ref="A18:D18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showZeros="0" topLeftCell="A4" zoomScale="140" zoomScaleNormal="140" workbookViewId="0">
      <selection activeCell="B20" sqref="B20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30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78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245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21</v>
      </c>
      <c r="L10" s="9" t="s">
        <v>22</v>
      </c>
    </row>
    <row r="11" spans="1:16" s="13" customFormat="1" ht="16.5" customHeight="1">
      <c r="A11" s="59">
        <f t="shared" ref="A11:A21" si="0">RANK(K11,$K$11:$K$21)</f>
        <v>1</v>
      </c>
      <c r="B11" s="60" t="s">
        <v>84</v>
      </c>
      <c r="C11" s="67" t="s">
        <v>91</v>
      </c>
      <c r="D11" s="62">
        <v>4.84</v>
      </c>
      <c r="E11" s="67"/>
      <c r="F11" s="67"/>
      <c r="G11" s="67"/>
      <c r="H11" s="67"/>
      <c r="I11" s="67"/>
      <c r="J11" s="63">
        <f t="shared" ref="J11:J21" si="1">E11+F11+G11+H11-I11</f>
        <v>0</v>
      </c>
      <c r="K11" s="64">
        <f t="shared" ref="K11:K21" si="2">D11+J11</f>
        <v>4.84</v>
      </c>
      <c r="L11" s="67"/>
    </row>
    <row r="12" spans="1:16" s="13" customFormat="1" ht="16.5" customHeight="1">
      <c r="A12" s="59">
        <f t="shared" si="0"/>
        <v>2</v>
      </c>
      <c r="B12" s="60" t="s">
        <v>87</v>
      </c>
      <c r="C12" s="67" t="s">
        <v>90</v>
      </c>
      <c r="D12" s="62">
        <v>4.67</v>
      </c>
      <c r="E12" s="67"/>
      <c r="F12" s="67"/>
      <c r="G12" s="67"/>
      <c r="H12" s="67"/>
      <c r="I12" s="67"/>
      <c r="J12" s="63">
        <f t="shared" si="1"/>
        <v>0</v>
      </c>
      <c r="K12" s="64">
        <f t="shared" si="2"/>
        <v>4.67</v>
      </c>
      <c r="L12" s="67"/>
    </row>
    <row r="13" spans="1:16" s="13" customFormat="1" ht="16.5" customHeight="1">
      <c r="A13" s="59">
        <f t="shared" si="0"/>
        <v>3</v>
      </c>
      <c r="B13" s="60" t="s">
        <v>79</v>
      </c>
      <c r="C13" s="67" t="s">
        <v>90</v>
      </c>
      <c r="D13" s="62">
        <v>4.1900000000000004</v>
      </c>
      <c r="E13" s="67"/>
      <c r="F13" s="67"/>
      <c r="G13" s="59">
        <v>0.2</v>
      </c>
      <c r="H13" s="67"/>
      <c r="I13" s="67"/>
      <c r="J13" s="63">
        <f t="shared" si="1"/>
        <v>0.2</v>
      </c>
      <c r="K13" s="64">
        <f t="shared" si="2"/>
        <v>4.3900000000000006</v>
      </c>
      <c r="L13" s="67"/>
    </row>
    <row r="14" spans="1:16" s="13" customFormat="1" ht="16.5" customHeight="1">
      <c r="A14" s="59">
        <f t="shared" si="0"/>
        <v>4</v>
      </c>
      <c r="B14" s="60" t="s">
        <v>89</v>
      </c>
      <c r="C14" s="67" t="s">
        <v>91</v>
      </c>
      <c r="D14" s="62">
        <v>4.2300000000000004</v>
      </c>
      <c r="E14" s="67"/>
      <c r="F14" s="67"/>
      <c r="G14" s="67"/>
      <c r="H14" s="67"/>
      <c r="I14" s="67"/>
      <c r="J14" s="63">
        <f t="shared" si="1"/>
        <v>0</v>
      </c>
      <c r="K14" s="64">
        <f t="shared" si="2"/>
        <v>4.2300000000000004</v>
      </c>
      <c r="L14" s="67"/>
    </row>
    <row r="15" spans="1:16" s="13" customFormat="1" ht="16.5" customHeight="1">
      <c r="A15" s="6">
        <f t="shared" si="0"/>
        <v>5</v>
      </c>
      <c r="B15" s="5" t="s">
        <v>86</v>
      </c>
      <c r="C15" s="4" t="s">
        <v>90</v>
      </c>
      <c r="D15" s="32">
        <v>4.2</v>
      </c>
      <c r="E15" s="4"/>
      <c r="F15" s="4"/>
      <c r="G15" s="4"/>
      <c r="H15" s="4"/>
      <c r="I15" s="4"/>
      <c r="J15" s="11">
        <f t="shared" si="1"/>
        <v>0</v>
      </c>
      <c r="K15" s="7">
        <f t="shared" si="2"/>
        <v>4.2</v>
      </c>
      <c r="L15" s="4"/>
    </row>
    <row r="16" spans="1:16" s="13" customFormat="1" ht="16.5" customHeight="1">
      <c r="A16" s="6">
        <f t="shared" si="0"/>
        <v>6</v>
      </c>
      <c r="B16" s="5" t="s">
        <v>88</v>
      </c>
      <c r="C16" s="4" t="s">
        <v>90</v>
      </c>
      <c r="D16" s="32">
        <v>3.87</v>
      </c>
      <c r="E16" s="4"/>
      <c r="F16" s="4"/>
      <c r="G16" s="4"/>
      <c r="H16" s="4"/>
      <c r="I16" s="4"/>
      <c r="J16" s="11">
        <f t="shared" si="1"/>
        <v>0</v>
      </c>
      <c r="K16" s="7">
        <f t="shared" si="2"/>
        <v>3.87</v>
      </c>
      <c r="L16" s="4"/>
    </row>
    <row r="17" spans="1:12" s="13" customFormat="1" ht="16.5" customHeight="1">
      <c r="A17" s="6">
        <f t="shared" si="0"/>
        <v>7</v>
      </c>
      <c r="B17" s="5" t="s">
        <v>80</v>
      </c>
      <c r="C17" s="4" t="s">
        <v>90</v>
      </c>
      <c r="D17" s="32">
        <v>3.8</v>
      </c>
      <c r="E17" s="4"/>
      <c r="F17" s="4"/>
      <c r="G17" s="4"/>
      <c r="H17" s="4"/>
      <c r="I17" s="4"/>
      <c r="J17" s="11">
        <f t="shared" si="1"/>
        <v>0</v>
      </c>
      <c r="K17" s="7">
        <f t="shared" si="2"/>
        <v>3.8</v>
      </c>
      <c r="L17" s="4"/>
    </row>
    <row r="18" spans="1:12" s="13" customFormat="1" ht="16.5" customHeight="1">
      <c r="A18" s="6">
        <f t="shared" si="0"/>
        <v>8</v>
      </c>
      <c r="B18" s="5" t="s">
        <v>82</v>
      </c>
      <c r="C18" s="4" t="s">
        <v>90</v>
      </c>
      <c r="D18" s="32">
        <v>3.32</v>
      </c>
      <c r="E18" s="4"/>
      <c r="F18" s="4"/>
      <c r="G18" s="4"/>
      <c r="H18" s="4"/>
      <c r="I18" s="4"/>
      <c r="J18" s="11">
        <f t="shared" si="1"/>
        <v>0</v>
      </c>
      <c r="K18" s="7">
        <f t="shared" si="2"/>
        <v>3.32</v>
      </c>
      <c r="L18" s="4"/>
    </row>
    <row r="19" spans="1:12" s="13" customFormat="1" ht="16.5" customHeight="1">
      <c r="A19" s="6">
        <f t="shared" si="0"/>
        <v>9</v>
      </c>
      <c r="B19" s="5" t="s">
        <v>83</v>
      </c>
      <c r="C19" s="4" t="s">
        <v>90</v>
      </c>
      <c r="D19" s="32">
        <v>3.24</v>
      </c>
      <c r="E19" s="4"/>
      <c r="F19" s="4"/>
      <c r="G19" s="4"/>
      <c r="H19" s="4"/>
      <c r="I19" s="4"/>
      <c r="J19" s="11">
        <f t="shared" si="1"/>
        <v>0</v>
      </c>
      <c r="K19" s="7">
        <f t="shared" si="2"/>
        <v>3.24</v>
      </c>
      <c r="L19" s="4"/>
    </row>
    <row r="20" spans="1:12" s="13" customFormat="1" ht="16.5" customHeight="1">
      <c r="A20" s="6">
        <f t="shared" si="0"/>
        <v>10</v>
      </c>
      <c r="B20" s="5" t="s">
        <v>85</v>
      </c>
      <c r="C20" s="4" t="s">
        <v>90</v>
      </c>
      <c r="D20" s="32">
        <v>3.18</v>
      </c>
      <c r="E20" s="4"/>
      <c r="F20" s="4"/>
      <c r="G20" s="4"/>
      <c r="H20" s="4"/>
      <c r="I20" s="4"/>
      <c r="J20" s="11">
        <f t="shared" si="1"/>
        <v>0</v>
      </c>
      <c r="K20" s="7">
        <f t="shared" si="2"/>
        <v>3.18</v>
      </c>
      <c r="L20" s="4"/>
    </row>
    <row r="21" spans="1:12" s="13" customFormat="1" ht="16.5" customHeight="1">
      <c r="A21" s="6">
        <f t="shared" si="0"/>
        <v>11</v>
      </c>
      <c r="B21" s="5" t="s">
        <v>81</v>
      </c>
      <c r="C21" s="4" t="s">
        <v>91</v>
      </c>
      <c r="D21" s="32">
        <v>3.16</v>
      </c>
      <c r="E21" s="4"/>
      <c r="F21" s="4"/>
      <c r="G21" s="6"/>
      <c r="H21" s="4"/>
      <c r="I21" s="4"/>
      <c r="J21" s="11">
        <f t="shared" si="1"/>
        <v>0</v>
      </c>
      <c r="K21" s="7">
        <f t="shared" si="2"/>
        <v>3.16</v>
      </c>
      <c r="L21" s="4" t="s">
        <v>179</v>
      </c>
    </row>
    <row r="22" spans="1:12" s="2" customFormat="1" ht="11.25" customHeight="1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2" s="2" customFormat="1" ht="16.5" customHeight="1">
      <c r="A23" s="92" t="s">
        <v>19</v>
      </c>
      <c r="B23" s="92"/>
      <c r="C23" s="92"/>
      <c r="D23" s="92"/>
      <c r="K23" s="2" t="s">
        <v>250</v>
      </c>
    </row>
    <row r="24" spans="1:12" s="2" customFormat="1" ht="16.5" customHeight="1"/>
    <row r="25" spans="1:12" s="2" customFormat="1" ht="16.5" customHeight="1"/>
    <row r="26" spans="1:12" s="2" customFormat="1" ht="16.5" customHeight="1"/>
    <row r="27" spans="1:12" s="2" customFormat="1" ht="16.5" customHeight="1"/>
    <row r="28" spans="1:12" s="2" customFormat="1" ht="16.5" customHeight="1"/>
    <row r="29" spans="1:12" s="2" customFormat="1" ht="16.5" customHeight="1"/>
    <row r="30" spans="1:12" s="2" customFormat="1" ht="16.5" customHeight="1"/>
    <row r="35" spans="7:9" ht="16.5" customHeight="1">
      <c r="G35" s="3"/>
      <c r="H35" s="3"/>
      <c r="I35" s="3"/>
    </row>
  </sheetData>
  <sortState ref="A11:L21">
    <sortCondition ref="A10"/>
  </sortState>
  <mergeCells count="15">
    <mergeCell ref="L8:L9"/>
    <mergeCell ref="A22:L22"/>
    <mergeCell ref="A23:D23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Zeros="0" topLeftCell="A4" zoomScale="130" zoomScaleNormal="130" workbookViewId="0">
      <selection activeCell="B25" sqref="B25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5.710937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7.28515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249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6" ht="16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6" ht="16.5" customHeight="1">
      <c r="A5" s="85" t="s">
        <v>29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246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ht="15.75">
      <c r="A11" s="59">
        <f t="shared" ref="A11:A39" si="0">RANK(K11,$K$11:$K$39)</f>
        <v>1</v>
      </c>
      <c r="B11" s="60" t="s">
        <v>206</v>
      </c>
      <c r="C11" s="61" t="s">
        <v>211</v>
      </c>
      <c r="D11" s="62">
        <v>5</v>
      </c>
      <c r="E11" s="63"/>
      <c r="F11" s="63"/>
      <c r="G11" s="63"/>
      <c r="H11" s="63">
        <v>0.1</v>
      </c>
      <c r="I11" s="63"/>
      <c r="J11" s="63">
        <f t="shared" ref="J11:J39" si="1">E11+F11+G11+H11-I11</f>
        <v>0.1</v>
      </c>
      <c r="K11" s="64">
        <f t="shared" ref="K11:K39" si="2">D11+J11</f>
        <v>5.0999999999999996</v>
      </c>
      <c r="L11" s="51"/>
    </row>
    <row r="12" spans="1:16" ht="15.75">
      <c r="A12" s="59">
        <f t="shared" si="0"/>
        <v>2</v>
      </c>
      <c r="B12" s="60" t="s">
        <v>201</v>
      </c>
      <c r="C12" s="61" t="s">
        <v>211</v>
      </c>
      <c r="D12" s="62">
        <v>4.91</v>
      </c>
      <c r="E12" s="63"/>
      <c r="F12" s="63"/>
      <c r="G12" s="63"/>
      <c r="H12" s="63"/>
      <c r="I12" s="63"/>
      <c r="J12" s="63">
        <f t="shared" si="1"/>
        <v>0</v>
      </c>
      <c r="K12" s="64">
        <f t="shared" si="2"/>
        <v>4.91</v>
      </c>
      <c r="L12" s="51"/>
    </row>
    <row r="13" spans="1:16" ht="15.75">
      <c r="A13" s="59">
        <f t="shared" si="0"/>
        <v>3</v>
      </c>
      <c r="B13" s="60" t="s">
        <v>210</v>
      </c>
      <c r="C13" s="61" t="s">
        <v>211</v>
      </c>
      <c r="D13" s="62">
        <v>4.68</v>
      </c>
      <c r="E13" s="63"/>
      <c r="F13" s="63"/>
      <c r="G13" s="63"/>
      <c r="H13" s="63"/>
      <c r="I13" s="63"/>
      <c r="J13" s="63">
        <f t="shared" si="1"/>
        <v>0</v>
      </c>
      <c r="K13" s="64">
        <f t="shared" si="2"/>
        <v>4.68</v>
      </c>
      <c r="L13" s="51"/>
    </row>
    <row r="14" spans="1:16" ht="15.75">
      <c r="A14" s="59">
        <f t="shared" si="0"/>
        <v>4</v>
      </c>
      <c r="B14" s="65" t="s">
        <v>58</v>
      </c>
      <c r="C14" s="61" t="s">
        <v>59</v>
      </c>
      <c r="D14" s="62">
        <v>4.63</v>
      </c>
      <c r="E14" s="63"/>
      <c r="F14" s="63"/>
      <c r="G14" s="63"/>
      <c r="H14" s="63"/>
      <c r="I14" s="63"/>
      <c r="J14" s="63">
        <f t="shared" si="1"/>
        <v>0</v>
      </c>
      <c r="K14" s="64">
        <f t="shared" si="2"/>
        <v>4.63</v>
      </c>
      <c r="L14" s="4"/>
    </row>
    <row r="15" spans="1:16" ht="15.75">
      <c r="A15" s="59">
        <f t="shared" si="0"/>
        <v>5</v>
      </c>
      <c r="B15" s="60" t="s">
        <v>204</v>
      </c>
      <c r="C15" s="61" t="s">
        <v>211</v>
      </c>
      <c r="D15" s="62">
        <v>4.5199999999999996</v>
      </c>
      <c r="E15" s="63"/>
      <c r="F15" s="63"/>
      <c r="G15" s="63">
        <v>0.1</v>
      </c>
      <c r="H15" s="63"/>
      <c r="I15" s="63"/>
      <c r="J15" s="63">
        <f t="shared" si="1"/>
        <v>0.1</v>
      </c>
      <c r="K15" s="64">
        <f t="shared" si="2"/>
        <v>4.6199999999999992</v>
      </c>
      <c r="L15" s="51"/>
    </row>
    <row r="16" spans="1:16" ht="15.75">
      <c r="A16" s="59">
        <f t="shared" si="0"/>
        <v>6</v>
      </c>
      <c r="B16" s="60" t="s">
        <v>199</v>
      </c>
      <c r="C16" s="61" t="s">
        <v>211</v>
      </c>
      <c r="D16" s="62">
        <v>4.51</v>
      </c>
      <c r="E16" s="63"/>
      <c r="F16" s="63"/>
      <c r="G16" s="63"/>
      <c r="H16" s="63">
        <v>0.1</v>
      </c>
      <c r="I16" s="63"/>
      <c r="J16" s="63">
        <f t="shared" si="1"/>
        <v>0.1</v>
      </c>
      <c r="K16" s="64">
        <f t="shared" si="2"/>
        <v>4.6099999999999994</v>
      </c>
      <c r="L16" s="51"/>
    </row>
    <row r="17" spans="1:12" ht="15.75">
      <c r="A17" s="59">
        <f t="shared" si="0"/>
        <v>7</v>
      </c>
      <c r="B17" s="60" t="s">
        <v>205</v>
      </c>
      <c r="C17" s="61" t="s">
        <v>211</v>
      </c>
      <c r="D17" s="62">
        <v>4.28</v>
      </c>
      <c r="E17" s="63"/>
      <c r="F17" s="63"/>
      <c r="G17" s="63"/>
      <c r="H17" s="63"/>
      <c r="I17" s="63"/>
      <c r="J17" s="63">
        <f t="shared" si="1"/>
        <v>0</v>
      </c>
      <c r="K17" s="64">
        <f t="shared" si="2"/>
        <v>4.28</v>
      </c>
      <c r="L17" s="51"/>
    </row>
    <row r="18" spans="1:12" ht="15.75">
      <c r="A18" s="59">
        <f t="shared" si="0"/>
        <v>8</v>
      </c>
      <c r="B18" s="65" t="s">
        <v>54</v>
      </c>
      <c r="C18" s="61" t="s">
        <v>59</v>
      </c>
      <c r="D18" s="62">
        <v>4.16</v>
      </c>
      <c r="E18" s="63"/>
      <c r="F18" s="63"/>
      <c r="G18" s="63"/>
      <c r="H18" s="63">
        <v>0.1</v>
      </c>
      <c r="I18" s="63"/>
      <c r="J18" s="63">
        <f t="shared" si="1"/>
        <v>0.1</v>
      </c>
      <c r="K18" s="64">
        <f t="shared" si="2"/>
        <v>4.26</v>
      </c>
      <c r="L18" s="4"/>
    </row>
    <row r="19" spans="1:12" ht="15.75">
      <c r="A19" s="59">
        <f t="shared" si="0"/>
        <v>8</v>
      </c>
      <c r="B19" s="65" t="s">
        <v>55</v>
      </c>
      <c r="C19" s="61" t="s">
        <v>59</v>
      </c>
      <c r="D19" s="62">
        <v>4.16</v>
      </c>
      <c r="E19" s="63"/>
      <c r="F19" s="63"/>
      <c r="G19" s="63"/>
      <c r="H19" s="63">
        <v>0.1</v>
      </c>
      <c r="I19" s="63"/>
      <c r="J19" s="63">
        <f t="shared" si="1"/>
        <v>0.1</v>
      </c>
      <c r="K19" s="64">
        <f t="shared" si="2"/>
        <v>4.26</v>
      </c>
      <c r="L19" s="4"/>
    </row>
    <row r="20" spans="1:12" ht="15.75">
      <c r="A20" s="59">
        <f t="shared" si="0"/>
        <v>10</v>
      </c>
      <c r="B20" s="65" t="s">
        <v>56</v>
      </c>
      <c r="C20" s="61" t="s">
        <v>59</v>
      </c>
      <c r="D20" s="62">
        <v>4.24</v>
      </c>
      <c r="E20" s="63"/>
      <c r="F20" s="63"/>
      <c r="G20" s="63"/>
      <c r="H20" s="63"/>
      <c r="I20" s="63"/>
      <c r="J20" s="63">
        <f t="shared" si="1"/>
        <v>0</v>
      </c>
      <c r="K20" s="64">
        <f t="shared" si="2"/>
        <v>4.24</v>
      </c>
      <c r="L20" s="4"/>
    </row>
    <row r="21" spans="1:12" ht="15.75">
      <c r="A21" s="59">
        <f t="shared" si="0"/>
        <v>11</v>
      </c>
      <c r="B21" s="65" t="s">
        <v>35</v>
      </c>
      <c r="C21" s="61" t="s">
        <v>38</v>
      </c>
      <c r="D21" s="62">
        <v>4.12</v>
      </c>
      <c r="E21" s="63"/>
      <c r="F21" s="63"/>
      <c r="G21" s="63">
        <v>0.1</v>
      </c>
      <c r="H21" s="63"/>
      <c r="I21" s="63"/>
      <c r="J21" s="63">
        <f t="shared" si="1"/>
        <v>0.1</v>
      </c>
      <c r="K21" s="64">
        <f t="shared" si="2"/>
        <v>4.22</v>
      </c>
      <c r="L21" s="51"/>
    </row>
    <row r="22" spans="1:12" ht="15.75">
      <c r="A22" s="59">
        <f t="shared" si="0"/>
        <v>12</v>
      </c>
      <c r="B22" s="60" t="s">
        <v>203</v>
      </c>
      <c r="C22" s="61" t="s">
        <v>211</v>
      </c>
      <c r="D22" s="62">
        <v>4.03</v>
      </c>
      <c r="E22" s="63"/>
      <c r="F22" s="63"/>
      <c r="G22" s="63"/>
      <c r="H22" s="63">
        <v>0.1</v>
      </c>
      <c r="I22" s="63"/>
      <c r="J22" s="63">
        <f t="shared" si="1"/>
        <v>0.1</v>
      </c>
      <c r="K22" s="64">
        <f t="shared" si="2"/>
        <v>4.13</v>
      </c>
      <c r="L22" s="51"/>
    </row>
    <row r="23" spans="1:12" ht="15.75">
      <c r="A23" s="6">
        <f t="shared" si="0"/>
        <v>13</v>
      </c>
      <c r="B23" s="5" t="s">
        <v>197</v>
      </c>
      <c r="C23" s="50" t="s">
        <v>211</v>
      </c>
      <c r="D23" s="16">
        <v>4</v>
      </c>
      <c r="E23" s="19"/>
      <c r="F23" s="19"/>
      <c r="G23" s="19"/>
      <c r="H23" s="19"/>
      <c r="I23" s="19"/>
      <c r="J23" s="11">
        <f t="shared" si="1"/>
        <v>0</v>
      </c>
      <c r="K23" s="7">
        <f t="shared" si="2"/>
        <v>4</v>
      </c>
      <c r="L23" s="4"/>
    </row>
    <row r="24" spans="1:12" ht="15.75">
      <c r="A24" s="47">
        <f t="shared" si="0"/>
        <v>14</v>
      </c>
      <c r="B24" s="52" t="s">
        <v>200</v>
      </c>
      <c r="C24" s="53" t="s">
        <v>211</v>
      </c>
      <c r="D24" s="54">
        <v>4.18</v>
      </c>
      <c r="E24" s="55"/>
      <c r="F24" s="55"/>
      <c r="G24" s="55"/>
      <c r="H24" s="55"/>
      <c r="I24" s="55">
        <v>0.2</v>
      </c>
      <c r="J24" s="48">
        <f t="shared" si="1"/>
        <v>-0.2</v>
      </c>
      <c r="K24" s="49">
        <f t="shared" si="2"/>
        <v>3.9799999999999995</v>
      </c>
      <c r="L24" s="56"/>
    </row>
    <row r="25" spans="1:12" s="12" customFormat="1" ht="15.75">
      <c r="A25" s="6">
        <f t="shared" si="0"/>
        <v>15</v>
      </c>
      <c r="B25" s="29" t="s">
        <v>34</v>
      </c>
      <c r="C25" s="10" t="s">
        <v>38</v>
      </c>
      <c r="D25" s="32">
        <v>3.9</v>
      </c>
      <c r="E25" s="11"/>
      <c r="F25" s="11"/>
      <c r="G25" s="11"/>
      <c r="H25" s="11"/>
      <c r="I25" s="11"/>
      <c r="J25" s="11">
        <f t="shared" si="1"/>
        <v>0</v>
      </c>
      <c r="K25" s="7">
        <f t="shared" si="2"/>
        <v>3.9</v>
      </c>
      <c r="L25" s="4"/>
    </row>
    <row r="26" spans="1:12" s="12" customFormat="1" ht="15.75">
      <c r="A26" s="6">
        <f t="shared" si="0"/>
        <v>16</v>
      </c>
      <c r="B26" s="5" t="s">
        <v>207</v>
      </c>
      <c r="C26" s="50" t="s">
        <v>211</v>
      </c>
      <c r="D26" s="16">
        <v>3.73</v>
      </c>
      <c r="E26" s="19"/>
      <c r="F26" s="19"/>
      <c r="G26" s="19"/>
      <c r="H26" s="19"/>
      <c r="I26" s="19"/>
      <c r="J26" s="11">
        <f t="shared" si="1"/>
        <v>0</v>
      </c>
      <c r="K26" s="7">
        <f t="shared" si="2"/>
        <v>3.73</v>
      </c>
      <c r="L26" s="51"/>
    </row>
    <row r="27" spans="1:12" s="12" customFormat="1" ht="15.75">
      <c r="A27" s="6">
        <f t="shared" si="0"/>
        <v>17</v>
      </c>
      <c r="B27" s="29" t="s">
        <v>32</v>
      </c>
      <c r="C27" s="10" t="s">
        <v>38</v>
      </c>
      <c r="D27" s="32">
        <v>3.65</v>
      </c>
      <c r="E27" s="11"/>
      <c r="F27" s="11"/>
      <c r="G27" s="11"/>
      <c r="H27" s="11"/>
      <c r="I27" s="11"/>
      <c r="J27" s="11">
        <f t="shared" si="1"/>
        <v>0</v>
      </c>
      <c r="K27" s="7">
        <f t="shared" si="2"/>
        <v>3.65</v>
      </c>
      <c r="L27" s="4"/>
    </row>
    <row r="28" spans="1:12" s="12" customFormat="1" ht="15.75">
      <c r="A28" s="6">
        <f t="shared" si="0"/>
        <v>18</v>
      </c>
      <c r="B28" s="29" t="s">
        <v>31</v>
      </c>
      <c r="C28" s="10" t="s">
        <v>38</v>
      </c>
      <c r="D28" s="32">
        <v>3.54</v>
      </c>
      <c r="E28" s="11"/>
      <c r="F28" s="11"/>
      <c r="G28" s="11"/>
      <c r="H28" s="11"/>
      <c r="I28" s="11"/>
      <c r="J28" s="11">
        <f t="shared" si="1"/>
        <v>0</v>
      </c>
      <c r="K28" s="7">
        <f t="shared" si="2"/>
        <v>3.54</v>
      </c>
      <c r="L28" s="4"/>
    </row>
    <row r="29" spans="1:12" s="12" customFormat="1" ht="15.75">
      <c r="A29" s="6">
        <f t="shared" si="0"/>
        <v>19</v>
      </c>
      <c r="B29" s="5" t="s">
        <v>209</v>
      </c>
      <c r="C29" s="50" t="s">
        <v>211</v>
      </c>
      <c r="D29" s="16">
        <v>3.21</v>
      </c>
      <c r="E29" s="19"/>
      <c r="F29" s="19"/>
      <c r="G29" s="19"/>
      <c r="H29" s="19">
        <v>0.05</v>
      </c>
      <c r="I29" s="19"/>
      <c r="J29" s="11">
        <f t="shared" si="1"/>
        <v>0.05</v>
      </c>
      <c r="K29" s="7">
        <f t="shared" si="2"/>
        <v>3.26</v>
      </c>
      <c r="L29" s="51"/>
    </row>
    <row r="30" spans="1:12" s="12" customFormat="1" ht="15.75">
      <c r="A30" s="6">
        <f t="shared" si="0"/>
        <v>20</v>
      </c>
      <c r="B30" s="29" t="s">
        <v>33</v>
      </c>
      <c r="C30" s="10" t="s">
        <v>38</v>
      </c>
      <c r="D30" s="32">
        <v>3.18</v>
      </c>
      <c r="E30" s="11"/>
      <c r="F30" s="11"/>
      <c r="G30" s="11"/>
      <c r="H30" s="11"/>
      <c r="I30" s="11"/>
      <c r="J30" s="11">
        <f t="shared" si="1"/>
        <v>0</v>
      </c>
      <c r="K30" s="7">
        <f t="shared" si="2"/>
        <v>3.18</v>
      </c>
      <c r="L30" s="4"/>
    </row>
    <row r="31" spans="1:12" s="12" customFormat="1" ht="15.75">
      <c r="A31" s="6">
        <f t="shared" si="0"/>
        <v>21</v>
      </c>
      <c r="B31" s="29" t="s">
        <v>36</v>
      </c>
      <c r="C31" s="10" t="s">
        <v>38</v>
      </c>
      <c r="D31" s="32">
        <v>3.12</v>
      </c>
      <c r="E31" s="11"/>
      <c r="F31" s="11"/>
      <c r="G31" s="11"/>
      <c r="H31" s="11"/>
      <c r="I31" s="11"/>
      <c r="J31" s="11">
        <f t="shared" si="1"/>
        <v>0</v>
      </c>
      <c r="K31" s="7">
        <f t="shared" si="2"/>
        <v>3.12</v>
      </c>
      <c r="L31" s="4"/>
    </row>
    <row r="32" spans="1:12" s="12" customFormat="1" ht="15.75">
      <c r="A32" s="6">
        <f t="shared" si="0"/>
        <v>22</v>
      </c>
      <c r="B32" s="29" t="s">
        <v>57</v>
      </c>
      <c r="C32" s="10" t="s">
        <v>59</v>
      </c>
      <c r="D32" s="32">
        <v>3.09</v>
      </c>
      <c r="E32" s="11"/>
      <c r="F32" s="11"/>
      <c r="G32" s="11"/>
      <c r="H32" s="11"/>
      <c r="I32" s="11"/>
      <c r="J32" s="11">
        <f t="shared" si="1"/>
        <v>0</v>
      </c>
      <c r="K32" s="7">
        <f t="shared" si="2"/>
        <v>3.09</v>
      </c>
      <c r="L32" s="4"/>
    </row>
    <row r="33" spans="1:12" s="12" customFormat="1" ht="15.75">
      <c r="A33" s="6">
        <f t="shared" si="0"/>
        <v>23</v>
      </c>
      <c r="B33" s="29" t="s">
        <v>52</v>
      </c>
      <c r="C33" s="10" t="s">
        <v>59</v>
      </c>
      <c r="D33" s="32">
        <v>3.07</v>
      </c>
      <c r="E33" s="11"/>
      <c r="F33" s="11"/>
      <c r="G33" s="11"/>
      <c r="H33" s="11"/>
      <c r="I33" s="11"/>
      <c r="J33" s="11">
        <f t="shared" si="1"/>
        <v>0</v>
      </c>
      <c r="K33" s="7">
        <f t="shared" si="2"/>
        <v>3.07</v>
      </c>
      <c r="L33" s="33"/>
    </row>
    <row r="34" spans="1:12" s="12" customFormat="1" ht="15.75">
      <c r="A34" s="6">
        <f t="shared" si="0"/>
        <v>24</v>
      </c>
      <c r="B34" s="29" t="s">
        <v>37</v>
      </c>
      <c r="C34" s="10" t="s">
        <v>38</v>
      </c>
      <c r="D34" s="32">
        <v>3.17</v>
      </c>
      <c r="E34" s="11"/>
      <c r="F34" s="11"/>
      <c r="G34" s="11"/>
      <c r="H34" s="11"/>
      <c r="I34" s="11">
        <v>0.2</v>
      </c>
      <c r="J34" s="11">
        <f t="shared" si="1"/>
        <v>-0.2</v>
      </c>
      <c r="K34" s="7">
        <f t="shared" si="2"/>
        <v>2.9699999999999998</v>
      </c>
      <c r="L34" s="51"/>
    </row>
    <row r="35" spans="1:12" s="12" customFormat="1" ht="15.75">
      <c r="A35" s="6">
        <f t="shared" si="0"/>
        <v>25</v>
      </c>
      <c r="B35" s="5" t="s">
        <v>196</v>
      </c>
      <c r="C35" s="50" t="s">
        <v>211</v>
      </c>
      <c r="D35" s="46">
        <v>3.08</v>
      </c>
      <c r="E35" s="19"/>
      <c r="F35" s="19"/>
      <c r="G35" s="19"/>
      <c r="H35" s="19"/>
      <c r="I35" s="19">
        <v>0.2</v>
      </c>
      <c r="J35" s="11">
        <f t="shared" si="1"/>
        <v>-0.2</v>
      </c>
      <c r="K35" s="7">
        <f t="shared" si="2"/>
        <v>2.88</v>
      </c>
      <c r="L35" s="58"/>
    </row>
    <row r="36" spans="1:12" s="12" customFormat="1" ht="15.75">
      <c r="A36" s="6">
        <f t="shared" si="0"/>
        <v>26</v>
      </c>
      <c r="B36" s="29" t="s">
        <v>53</v>
      </c>
      <c r="C36" s="10" t="s">
        <v>59</v>
      </c>
      <c r="D36" s="32">
        <v>3</v>
      </c>
      <c r="E36" s="11"/>
      <c r="F36" s="11"/>
      <c r="G36" s="11"/>
      <c r="H36" s="11"/>
      <c r="I36" s="11">
        <v>0.2</v>
      </c>
      <c r="J36" s="11">
        <f t="shared" si="1"/>
        <v>-0.2</v>
      </c>
      <c r="K36" s="7">
        <f t="shared" si="2"/>
        <v>2.8</v>
      </c>
      <c r="L36" s="4"/>
    </row>
    <row r="37" spans="1:12" s="12" customFormat="1" ht="15.75">
      <c r="A37" s="6">
        <f t="shared" si="0"/>
        <v>26</v>
      </c>
      <c r="B37" s="5" t="s">
        <v>202</v>
      </c>
      <c r="C37" s="50" t="s">
        <v>211</v>
      </c>
      <c r="D37" s="16">
        <v>3</v>
      </c>
      <c r="E37" s="19"/>
      <c r="F37" s="19"/>
      <c r="G37" s="19"/>
      <c r="H37" s="19"/>
      <c r="I37" s="19">
        <v>0.2</v>
      </c>
      <c r="J37" s="11">
        <f t="shared" si="1"/>
        <v>-0.2</v>
      </c>
      <c r="K37" s="7">
        <f t="shared" si="2"/>
        <v>2.8</v>
      </c>
      <c r="L37" s="4" t="s">
        <v>179</v>
      </c>
    </row>
    <row r="38" spans="1:12" s="12" customFormat="1" ht="15.75">
      <c r="A38" s="6">
        <f t="shared" si="0"/>
        <v>26</v>
      </c>
      <c r="B38" s="5" t="s">
        <v>198</v>
      </c>
      <c r="C38" s="50" t="s">
        <v>211</v>
      </c>
      <c r="D38" s="16">
        <v>3</v>
      </c>
      <c r="E38" s="19"/>
      <c r="F38" s="19"/>
      <c r="G38" s="19"/>
      <c r="H38" s="19"/>
      <c r="I38" s="19">
        <v>0.2</v>
      </c>
      <c r="J38" s="11">
        <f t="shared" si="1"/>
        <v>-0.2</v>
      </c>
      <c r="K38" s="7">
        <f t="shared" si="2"/>
        <v>2.8</v>
      </c>
      <c r="L38" s="51"/>
    </row>
    <row r="39" spans="1:12" s="12" customFormat="1" ht="15.75">
      <c r="A39" s="6">
        <f t="shared" si="0"/>
        <v>26</v>
      </c>
      <c r="B39" s="5" t="s">
        <v>208</v>
      </c>
      <c r="C39" s="50" t="s">
        <v>211</v>
      </c>
      <c r="D39" s="16">
        <v>3</v>
      </c>
      <c r="E39" s="19"/>
      <c r="F39" s="19"/>
      <c r="G39" s="19"/>
      <c r="H39" s="19"/>
      <c r="I39" s="19">
        <v>0.2</v>
      </c>
      <c r="J39" s="11">
        <f t="shared" si="1"/>
        <v>-0.2</v>
      </c>
      <c r="K39" s="7">
        <f t="shared" si="2"/>
        <v>2.8</v>
      </c>
      <c r="L39" s="51"/>
    </row>
    <row r="40" spans="1:12" s="12" customFormat="1" ht="11.25" customHeight="1">
      <c r="A40" s="87" t="s">
        <v>18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</row>
    <row r="41" spans="1:12" s="12" customFormat="1" ht="16.5" customHeight="1">
      <c r="A41" s="82" t="s">
        <v>19</v>
      </c>
      <c r="B41" s="82"/>
      <c r="C41" s="82"/>
      <c r="D41" s="82"/>
      <c r="K41" s="12" t="s">
        <v>250</v>
      </c>
    </row>
    <row r="42" spans="1:12" s="12" customFormat="1" ht="16.5" customHeight="1"/>
    <row r="43" spans="1:12" s="12" customFormat="1" ht="16.5" customHeight="1"/>
    <row r="44" spans="1:12" s="12" customFormat="1" ht="16.5" customHeight="1"/>
    <row r="45" spans="1:12" s="12" customFormat="1" ht="16.5" customHeight="1"/>
    <row r="46" spans="1:12" s="12" customFormat="1" ht="16.5" customHeight="1"/>
    <row r="47" spans="1:12" s="12" customFormat="1" ht="16.5" customHeight="1"/>
    <row r="48" spans="1:12" s="12" customFormat="1" ht="16.5" customHeight="1"/>
    <row r="49" spans="7:9" s="12" customFormat="1" ht="16.5" customHeight="1"/>
    <row r="50" spans="7:9" s="12" customFormat="1" ht="16.5" customHeight="1"/>
    <row r="51" spans="7:9" s="12" customFormat="1" ht="16.5" customHeight="1"/>
    <row r="52" spans="7:9" s="12" customFormat="1" ht="16.5" customHeight="1"/>
    <row r="53" spans="7:9" ht="16.5" customHeight="1">
      <c r="G53" s="3"/>
      <c r="H53" s="3"/>
      <c r="I53" s="3"/>
    </row>
  </sheetData>
  <sortState ref="A11:L39">
    <sortCondition ref="A11"/>
  </sortState>
  <mergeCells count="15">
    <mergeCell ref="L8:L9"/>
    <mergeCell ref="A40:L40"/>
    <mergeCell ref="A41:D41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2"/>
  <sheetViews>
    <sheetView showZeros="0" topLeftCell="A10" zoomScale="130" zoomScaleNormal="130" workbookViewId="0">
      <selection activeCell="D18" sqref="D18"/>
    </sheetView>
  </sheetViews>
  <sheetFormatPr defaultColWidth="9.28515625" defaultRowHeight="16.5" customHeight="1"/>
  <cols>
    <col min="1" max="1" width="8.140625" style="1" customWidth="1"/>
    <col min="2" max="2" width="35.7109375" style="1" customWidth="1"/>
    <col min="3" max="3" width="18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252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1.2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28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247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3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s="13" customFormat="1" ht="16.5" customHeight="1">
      <c r="A11" s="71">
        <f t="shared" ref="A11:A48" si="0">RANK(K11,$K$11:$K$48)</f>
        <v>1</v>
      </c>
      <c r="B11" s="60" t="s">
        <v>216</v>
      </c>
      <c r="C11" s="67" t="s">
        <v>231</v>
      </c>
      <c r="D11" s="62">
        <v>5</v>
      </c>
      <c r="E11" s="67"/>
      <c r="F11" s="67"/>
      <c r="G11" s="67"/>
      <c r="H11" s="59"/>
      <c r="I11" s="67"/>
      <c r="J11" s="63">
        <f t="shared" ref="J11:J26" si="1">E11+F11+G11+H11-I11</f>
        <v>0</v>
      </c>
      <c r="K11" s="64">
        <f t="shared" ref="K11:K48" si="2">D11+J11</f>
        <v>5</v>
      </c>
      <c r="L11" s="67"/>
    </row>
    <row r="12" spans="1:16" s="13" customFormat="1" ht="16.5" customHeight="1">
      <c r="A12" s="71">
        <f t="shared" si="0"/>
        <v>2</v>
      </c>
      <c r="B12" s="60" t="s">
        <v>217</v>
      </c>
      <c r="C12" s="67" t="s">
        <v>231</v>
      </c>
      <c r="D12" s="62">
        <v>4.92</v>
      </c>
      <c r="E12" s="67"/>
      <c r="F12" s="67"/>
      <c r="G12" s="67"/>
      <c r="H12" s="59"/>
      <c r="I12" s="67"/>
      <c r="J12" s="63">
        <f t="shared" si="1"/>
        <v>0</v>
      </c>
      <c r="K12" s="64">
        <f t="shared" si="2"/>
        <v>4.92</v>
      </c>
      <c r="L12" s="67"/>
    </row>
    <row r="13" spans="1:16" s="13" customFormat="1" ht="16.5" customHeight="1">
      <c r="A13" s="71">
        <f t="shared" si="0"/>
        <v>3</v>
      </c>
      <c r="B13" s="60" t="s">
        <v>229</v>
      </c>
      <c r="C13" s="67" t="s">
        <v>231</v>
      </c>
      <c r="D13" s="62">
        <v>4.53</v>
      </c>
      <c r="E13" s="67"/>
      <c r="F13" s="67"/>
      <c r="G13" s="67"/>
      <c r="H13" s="59">
        <v>0.1</v>
      </c>
      <c r="I13" s="67"/>
      <c r="J13" s="63">
        <f t="shared" si="1"/>
        <v>0.1</v>
      </c>
      <c r="K13" s="64">
        <f t="shared" si="2"/>
        <v>4.63</v>
      </c>
      <c r="L13" s="67"/>
    </row>
    <row r="14" spans="1:16" s="13" customFormat="1" ht="16.5" customHeight="1">
      <c r="A14" s="71">
        <f t="shared" si="0"/>
        <v>4</v>
      </c>
      <c r="B14" s="60" t="s">
        <v>224</v>
      </c>
      <c r="C14" s="67" t="s">
        <v>231</v>
      </c>
      <c r="D14" s="62">
        <v>4.58</v>
      </c>
      <c r="E14" s="67"/>
      <c r="F14" s="67"/>
      <c r="G14" s="67"/>
      <c r="H14" s="59"/>
      <c r="I14" s="67"/>
      <c r="J14" s="63">
        <f t="shared" si="1"/>
        <v>0</v>
      </c>
      <c r="K14" s="64">
        <f t="shared" si="2"/>
        <v>4.58</v>
      </c>
      <c r="L14" s="67"/>
    </row>
    <row r="15" spans="1:16" s="13" customFormat="1" ht="16.5" customHeight="1">
      <c r="A15" s="71">
        <f t="shared" si="0"/>
        <v>5</v>
      </c>
      <c r="B15" s="60" t="s">
        <v>47</v>
      </c>
      <c r="C15" s="67" t="s">
        <v>39</v>
      </c>
      <c r="D15" s="62">
        <v>4.43</v>
      </c>
      <c r="E15" s="67"/>
      <c r="F15" s="67" t="s">
        <v>182</v>
      </c>
      <c r="G15" s="67"/>
      <c r="H15" s="67"/>
      <c r="I15" s="67"/>
      <c r="J15" s="63">
        <f t="shared" si="1"/>
        <v>0.14000000000000001</v>
      </c>
      <c r="K15" s="64">
        <f t="shared" si="2"/>
        <v>4.5699999999999994</v>
      </c>
      <c r="L15" s="72" t="s">
        <v>180</v>
      </c>
    </row>
    <row r="16" spans="1:16" s="13" customFormat="1" ht="16.5" customHeight="1">
      <c r="A16" s="71">
        <f t="shared" si="0"/>
        <v>6</v>
      </c>
      <c r="B16" s="60" t="s">
        <v>223</v>
      </c>
      <c r="C16" s="67" t="s">
        <v>231</v>
      </c>
      <c r="D16" s="62">
        <v>4.49</v>
      </c>
      <c r="E16" s="67"/>
      <c r="F16" s="67"/>
      <c r="G16" s="67"/>
      <c r="H16" s="59"/>
      <c r="I16" s="67"/>
      <c r="J16" s="63">
        <f t="shared" si="1"/>
        <v>0</v>
      </c>
      <c r="K16" s="64">
        <f t="shared" si="2"/>
        <v>4.49</v>
      </c>
      <c r="L16" s="67"/>
    </row>
    <row r="17" spans="1:12" s="13" customFormat="1" ht="16.5" customHeight="1">
      <c r="A17" s="71">
        <f t="shared" si="0"/>
        <v>7</v>
      </c>
      <c r="B17" s="60" t="s">
        <v>72</v>
      </c>
      <c r="C17" s="67" t="s">
        <v>77</v>
      </c>
      <c r="D17" s="62">
        <v>4.47</v>
      </c>
      <c r="E17" s="67"/>
      <c r="F17" s="67"/>
      <c r="G17" s="67"/>
      <c r="H17" s="67"/>
      <c r="I17" s="67"/>
      <c r="J17" s="63">
        <f t="shared" si="1"/>
        <v>0</v>
      </c>
      <c r="K17" s="64">
        <f t="shared" si="2"/>
        <v>4.47</v>
      </c>
      <c r="L17" s="67"/>
    </row>
    <row r="18" spans="1:12" s="13" customFormat="1" ht="16.5" customHeight="1">
      <c r="A18" s="71">
        <f t="shared" si="0"/>
        <v>8</v>
      </c>
      <c r="B18" s="60" t="s">
        <v>45</v>
      </c>
      <c r="C18" s="67" t="s">
        <v>39</v>
      </c>
      <c r="D18" s="62">
        <v>4.3899999999999997</v>
      </c>
      <c r="E18" s="67"/>
      <c r="F18" s="67"/>
      <c r="G18" s="67"/>
      <c r="H18" s="59">
        <v>0.05</v>
      </c>
      <c r="I18" s="67"/>
      <c r="J18" s="63">
        <f t="shared" si="1"/>
        <v>0.05</v>
      </c>
      <c r="K18" s="64">
        <f t="shared" si="2"/>
        <v>4.4399999999999995</v>
      </c>
      <c r="L18" s="67"/>
    </row>
    <row r="19" spans="1:12" s="13" customFormat="1" ht="16.5" customHeight="1">
      <c r="A19" s="71">
        <f t="shared" si="0"/>
        <v>9</v>
      </c>
      <c r="B19" s="60" t="s">
        <v>221</v>
      </c>
      <c r="C19" s="67" t="s">
        <v>231</v>
      </c>
      <c r="D19" s="62">
        <v>4.21</v>
      </c>
      <c r="E19" s="67"/>
      <c r="F19" s="67" t="s">
        <v>182</v>
      </c>
      <c r="G19" s="67"/>
      <c r="H19" s="59"/>
      <c r="I19" s="67"/>
      <c r="J19" s="63">
        <f t="shared" si="1"/>
        <v>0.14000000000000001</v>
      </c>
      <c r="K19" s="64">
        <f t="shared" si="2"/>
        <v>4.3499999999999996</v>
      </c>
      <c r="L19" s="67"/>
    </row>
    <row r="20" spans="1:12" s="13" customFormat="1" ht="16.5" customHeight="1">
      <c r="A20" s="71">
        <f t="shared" si="0"/>
        <v>10</v>
      </c>
      <c r="B20" s="60" t="s">
        <v>48</v>
      </c>
      <c r="C20" s="67" t="s">
        <v>39</v>
      </c>
      <c r="D20" s="62">
        <v>4.33</v>
      </c>
      <c r="E20" s="67"/>
      <c r="F20" s="67"/>
      <c r="G20" s="67"/>
      <c r="H20" s="67"/>
      <c r="I20" s="67"/>
      <c r="J20" s="63">
        <f t="shared" si="1"/>
        <v>0</v>
      </c>
      <c r="K20" s="64">
        <f t="shared" si="2"/>
        <v>4.33</v>
      </c>
      <c r="L20" s="67"/>
    </row>
    <row r="21" spans="1:12" s="13" customFormat="1" ht="16.5" customHeight="1">
      <c r="A21" s="71">
        <f t="shared" si="0"/>
        <v>11</v>
      </c>
      <c r="B21" s="60" t="s">
        <v>228</v>
      </c>
      <c r="C21" s="67" t="s">
        <v>231</v>
      </c>
      <c r="D21" s="62">
        <v>4.2</v>
      </c>
      <c r="E21" s="67"/>
      <c r="F21" s="67"/>
      <c r="G21" s="67"/>
      <c r="H21" s="59">
        <v>0.1</v>
      </c>
      <c r="I21" s="67"/>
      <c r="J21" s="63">
        <f t="shared" si="1"/>
        <v>0.1</v>
      </c>
      <c r="K21" s="64">
        <f t="shared" si="2"/>
        <v>4.3</v>
      </c>
      <c r="L21" s="67"/>
    </row>
    <row r="22" spans="1:12" s="13" customFormat="1" ht="16.5" customHeight="1">
      <c r="A22" s="71">
        <f t="shared" si="0"/>
        <v>12</v>
      </c>
      <c r="B22" s="60" t="s">
        <v>215</v>
      </c>
      <c r="C22" s="67" t="s">
        <v>231</v>
      </c>
      <c r="D22" s="62">
        <v>4.17</v>
      </c>
      <c r="E22" s="67"/>
      <c r="F22" s="67"/>
      <c r="G22" s="67"/>
      <c r="H22" s="59"/>
      <c r="I22" s="67"/>
      <c r="J22" s="63">
        <f t="shared" si="1"/>
        <v>0</v>
      </c>
      <c r="K22" s="64">
        <f t="shared" si="2"/>
        <v>4.17</v>
      </c>
      <c r="L22" s="67"/>
    </row>
    <row r="23" spans="1:12" s="13" customFormat="1" ht="16.5" customHeight="1">
      <c r="A23" s="71">
        <f t="shared" si="0"/>
        <v>13</v>
      </c>
      <c r="B23" s="60" t="s">
        <v>177</v>
      </c>
      <c r="C23" s="67" t="s">
        <v>39</v>
      </c>
      <c r="D23" s="62">
        <v>4.16</v>
      </c>
      <c r="E23" s="67"/>
      <c r="F23" s="67"/>
      <c r="G23" s="59"/>
      <c r="H23" s="67"/>
      <c r="I23" s="67"/>
      <c r="J23" s="63">
        <f t="shared" si="1"/>
        <v>0</v>
      </c>
      <c r="K23" s="64">
        <f t="shared" si="2"/>
        <v>4.16</v>
      </c>
      <c r="L23" s="67"/>
    </row>
    <row r="24" spans="1:12" s="13" customFormat="1" ht="16.5" customHeight="1">
      <c r="A24" s="71">
        <f t="shared" si="0"/>
        <v>13</v>
      </c>
      <c r="B24" s="60" t="s">
        <v>227</v>
      </c>
      <c r="C24" s="67" t="s">
        <v>231</v>
      </c>
      <c r="D24" s="62">
        <v>4.16</v>
      </c>
      <c r="E24" s="67"/>
      <c r="F24" s="67"/>
      <c r="G24" s="67"/>
      <c r="H24" s="59"/>
      <c r="I24" s="67"/>
      <c r="J24" s="63">
        <f t="shared" si="1"/>
        <v>0</v>
      </c>
      <c r="K24" s="64">
        <f t="shared" si="2"/>
        <v>4.16</v>
      </c>
      <c r="L24" s="67"/>
    </row>
    <row r="25" spans="1:12" s="13" customFormat="1" ht="16.5" customHeight="1">
      <c r="A25" s="71">
        <f t="shared" si="0"/>
        <v>15</v>
      </c>
      <c r="B25" s="60" t="s">
        <v>214</v>
      </c>
      <c r="C25" s="67" t="s">
        <v>231</v>
      </c>
      <c r="D25" s="62">
        <v>4.08</v>
      </c>
      <c r="E25" s="67"/>
      <c r="F25" s="67"/>
      <c r="G25" s="67"/>
      <c r="H25" s="59"/>
      <c r="I25" s="67"/>
      <c r="J25" s="63">
        <f t="shared" si="1"/>
        <v>0</v>
      </c>
      <c r="K25" s="64">
        <f t="shared" si="2"/>
        <v>4.08</v>
      </c>
      <c r="L25" s="67"/>
    </row>
    <row r="26" spans="1:12" s="13" customFormat="1" ht="16.5" customHeight="1">
      <c r="A26" s="71">
        <f t="shared" si="0"/>
        <v>16</v>
      </c>
      <c r="B26" s="60" t="s">
        <v>49</v>
      </c>
      <c r="C26" s="67" t="s">
        <v>39</v>
      </c>
      <c r="D26" s="62">
        <v>4.01</v>
      </c>
      <c r="E26" s="67"/>
      <c r="F26" s="67"/>
      <c r="G26" s="67"/>
      <c r="H26" s="67"/>
      <c r="I26" s="67"/>
      <c r="J26" s="63">
        <f t="shared" si="1"/>
        <v>0</v>
      </c>
      <c r="K26" s="64">
        <f t="shared" si="2"/>
        <v>4.01</v>
      </c>
      <c r="L26" s="67"/>
    </row>
    <row r="27" spans="1:12" s="13" customFormat="1" ht="16.5" customHeight="1">
      <c r="A27" s="47">
        <f t="shared" si="0"/>
        <v>17</v>
      </c>
      <c r="B27" s="5" t="s">
        <v>50</v>
      </c>
      <c r="C27" s="4" t="s">
        <v>39</v>
      </c>
      <c r="D27" s="32">
        <v>3.87</v>
      </c>
      <c r="E27" s="4"/>
      <c r="F27" s="4"/>
      <c r="G27" s="4"/>
      <c r="H27" s="4" t="s">
        <v>113</v>
      </c>
      <c r="I27" s="4"/>
      <c r="J27" s="11">
        <v>0.1</v>
      </c>
      <c r="K27" s="7">
        <f t="shared" si="2"/>
        <v>3.97</v>
      </c>
      <c r="L27" s="4"/>
    </row>
    <row r="28" spans="1:12" s="13" customFormat="1" ht="16.5" customHeight="1">
      <c r="A28" s="47">
        <f t="shared" si="0"/>
        <v>18</v>
      </c>
      <c r="B28" s="5" t="s">
        <v>178</v>
      </c>
      <c r="C28" s="4" t="s">
        <v>77</v>
      </c>
      <c r="D28" s="32">
        <v>3.79</v>
      </c>
      <c r="E28" s="4"/>
      <c r="F28" s="4"/>
      <c r="G28" s="4"/>
      <c r="H28" s="4"/>
      <c r="I28" s="4"/>
      <c r="J28" s="11">
        <f t="shared" ref="J28:J48" si="3">E28+F28+G28+H28-I28</f>
        <v>0</v>
      </c>
      <c r="K28" s="7">
        <f t="shared" si="2"/>
        <v>3.79</v>
      </c>
      <c r="L28" s="4"/>
    </row>
    <row r="29" spans="1:12" s="13" customFormat="1" ht="16.5" customHeight="1">
      <c r="A29" s="47">
        <f t="shared" si="0"/>
        <v>19</v>
      </c>
      <c r="B29" s="5" t="s">
        <v>220</v>
      </c>
      <c r="C29" s="4" t="s">
        <v>231</v>
      </c>
      <c r="D29" s="32">
        <v>3.66</v>
      </c>
      <c r="E29" s="4"/>
      <c r="F29" s="4"/>
      <c r="G29" s="4"/>
      <c r="H29" s="6">
        <v>0.1</v>
      </c>
      <c r="I29" s="4"/>
      <c r="J29" s="11">
        <f t="shared" si="3"/>
        <v>0.1</v>
      </c>
      <c r="K29" s="7">
        <f t="shared" si="2"/>
        <v>3.7600000000000002</v>
      </c>
      <c r="L29" s="4"/>
    </row>
    <row r="30" spans="1:12" s="13" customFormat="1" ht="16.5" customHeight="1">
      <c r="A30" s="47">
        <f t="shared" si="0"/>
        <v>20</v>
      </c>
      <c r="B30" s="5" t="s">
        <v>75</v>
      </c>
      <c r="C30" s="4" t="s">
        <v>77</v>
      </c>
      <c r="D30" s="32">
        <v>3.54</v>
      </c>
      <c r="E30" s="4"/>
      <c r="F30" s="4"/>
      <c r="G30" s="4"/>
      <c r="H30" s="4"/>
      <c r="I30" s="4"/>
      <c r="J30" s="11">
        <f t="shared" si="3"/>
        <v>0</v>
      </c>
      <c r="K30" s="7">
        <f t="shared" si="2"/>
        <v>3.54</v>
      </c>
      <c r="L30" s="4"/>
    </row>
    <row r="31" spans="1:12" s="13" customFormat="1" ht="16.5" customHeight="1">
      <c r="A31" s="47">
        <f t="shared" si="0"/>
        <v>21</v>
      </c>
      <c r="B31" s="5" t="s">
        <v>73</v>
      </c>
      <c r="C31" s="4" t="s">
        <v>39</v>
      </c>
      <c r="D31" s="32">
        <v>3.44</v>
      </c>
      <c r="E31" s="4"/>
      <c r="F31" s="4"/>
      <c r="G31" s="4"/>
      <c r="H31" s="4"/>
      <c r="I31" s="4"/>
      <c r="J31" s="11">
        <f t="shared" si="3"/>
        <v>0</v>
      </c>
      <c r="K31" s="7">
        <f t="shared" si="2"/>
        <v>3.44</v>
      </c>
      <c r="L31" s="35"/>
    </row>
    <row r="32" spans="1:12" s="13" customFormat="1" ht="16.5" customHeight="1">
      <c r="A32" s="47">
        <f t="shared" si="0"/>
        <v>22</v>
      </c>
      <c r="B32" s="5" t="s">
        <v>40</v>
      </c>
      <c r="C32" s="4" t="s">
        <v>39</v>
      </c>
      <c r="D32" s="32">
        <v>3.35</v>
      </c>
      <c r="E32" s="4"/>
      <c r="F32" s="4"/>
      <c r="G32" s="4"/>
      <c r="H32" s="6"/>
      <c r="I32" s="4"/>
      <c r="J32" s="11">
        <f t="shared" si="3"/>
        <v>0</v>
      </c>
      <c r="K32" s="7">
        <f t="shared" si="2"/>
        <v>3.35</v>
      </c>
      <c r="L32" s="34"/>
    </row>
    <row r="33" spans="1:12" s="13" customFormat="1" ht="16.5" customHeight="1">
      <c r="A33" s="47">
        <f t="shared" si="0"/>
        <v>23</v>
      </c>
      <c r="B33" s="5" t="s">
        <v>42</v>
      </c>
      <c r="C33" s="4" t="s">
        <v>39</v>
      </c>
      <c r="D33" s="32">
        <v>3.33</v>
      </c>
      <c r="E33" s="4"/>
      <c r="F33" s="4"/>
      <c r="G33" s="4"/>
      <c r="H33" s="6"/>
      <c r="I33" s="4"/>
      <c r="J33" s="11">
        <f t="shared" si="3"/>
        <v>0</v>
      </c>
      <c r="K33" s="7">
        <f t="shared" si="2"/>
        <v>3.33</v>
      </c>
      <c r="L33" s="35"/>
    </row>
    <row r="34" spans="1:12" s="13" customFormat="1" ht="16.5" customHeight="1">
      <c r="A34" s="47">
        <f t="shared" si="0"/>
        <v>24</v>
      </c>
      <c r="B34" s="5" t="s">
        <v>218</v>
      </c>
      <c r="C34" s="4" t="s">
        <v>231</v>
      </c>
      <c r="D34" s="32">
        <v>3.3</v>
      </c>
      <c r="E34" s="4"/>
      <c r="F34" s="4"/>
      <c r="G34" s="4"/>
      <c r="H34" s="6"/>
      <c r="I34" s="4"/>
      <c r="J34" s="11">
        <f t="shared" si="3"/>
        <v>0</v>
      </c>
      <c r="K34" s="7">
        <f t="shared" si="2"/>
        <v>3.3</v>
      </c>
      <c r="L34" s="4"/>
    </row>
    <row r="35" spans="1:12" s="13" customFormat="1" ht="16.5" customHeight="1">
      <c r="A35" s="47">
        <f t="shared" si="0"/>
        <v>25</v>
      </c>
      <c r="B35" s="5" t="s">
        <v>41</v>
      </c>
      <c r="C35" s="4" t="s">
        <v>39</v>
      </c>
      <c r="D35" s="32">
        <v>3.29</v>
      </c>
      <c r="E35" s="4"/>
      <c r="F35" s="4"/>
      <c r="G35" s="4"/>
      <c r="H35" s="6"/>
      <c r="I35" s="4"/>
      <c r="J35" s="11">
        <f t="shared" si="3"/>
        <v>0</v>
      </c>
      <c r="K35" s="7">
        <f t="shared" si="2"/>
        <v>3.29</v>
      </c>
      <c r="L35" s="4"/>
    </row>
    <row r="36" spans="1:12" s="13" customFormat="1" ht="16.5" customHeight="1">
      <c r="A36" s="47">
        <f t="shared" si="0"/>
        <v>31</v>
      </c>
      <c r="B36" s="5" t="s">
        <v>51</v>
      </c>
      <c r="C36" s="4" t="s">
        <v>39</v>
      </c>
      <c r="D36" s="32">
        <v>3.24</v>
      </c>
      <c r="E36" s="4"/>
      <c r="F36" s="4"/>
      <c r="G36" s="4"/>
      <c r="H36" s="4"/>
      <c r="I36" s="4" t="s">
        <v>167</v>
      </c>
      <c r="J36" s="11">
        <f t="shared" si="3"/>
        <v>-0.2</v>
      </c>
      <c r="K36" s="7">
        <f t="shared" si="2"/>
        <v>3.04</v>
      </c>
    </row>
    <row r="37" spans="1:12" s="13" customFormat="1" ht="16.5" customHeight="1">
      <c r="A37" s="47">
        <f t="shared" si="0"/>
        <v>26</v>
      </c>
      <c r="B37" s="5" t="s">
        <v>212</v>
      </c>
      <c r="C37" s="4" t="s">
        <v>231</v>
      </c>
      <c r="D37" s="32">
        <v>3.16</v>
      </c>
      <c r="E37" s="4"/>
      <c r="F37" s="4"/>
      <c r="G37" s="4"/>
      <c r="H37" s="6"/>
      <c r="I37" s="4"/>
      <c r="J37" s="11">
        <f t="shared" si="3"/>
        <v>0</v>
      </c>
      <c r="K37" s="7">
        <f t="shared" si="2"/>
        <v>3.16</v>
      </c>
      <c r="L37" s="4"/>
    </row>
    <row r="38" spans="1:12" s="13" customFormat="1" ht="16.5" customHeight="1">
      <c r="A38" s="47">
        <f t="shared" si="0"/>
        <v>27</v>
      </c>
      <c r="B38" s="5" t="s">
        <v>225</v>
      </c>
      <c r="C38" s="4" t="s">
        <v>231</v>
      </c>
      <c r="D38" s="32">
        <v>3.15</v>
      </c>
      <c r="E38" s="4"/>
      <c r="F38" s="4"/>
      <c r="G38" s="4"/>
      <c r="H38" s="6"/>
      <c r="I38" s="4"/>
      <c r="J38" s="11">
        <f t="shared" si="3"/>
        <v>0</v>
      </c>
      <c r="K38" s="7">
        <f t="shared" si="2"/>
        <v>3.15</v>
      </c>
      <c r="L38" s="4"/>
    </row>
    <row r="39" spans="1:12" s="13" customFormat="1" ht="16.5" customHeight="1">
      <c r="A39" s="47">
        <f t="shared" si="0"/>
        <v>28</v>
      </c>
      <c r="B39" s="5" t="s">
        <v>222</v>
      </c>
      <c r="C39" s="4" t="s">
        <v>231</v>
      </c>
      <c r="D39" s="32">
        <v>3.14</v>
      </c>
      <c r="E39" s="4"/>
      <c r="F39" s="4"/>
      <c r="G39" s="4"/>
      <c r="H39" s="6"/>
      <c r="I39" s="4"/>
      <c r="J39" s="11">
        <f t="shared" si="3"/>
        <v>0</v>
      </c>
      <c r="K39" s="7">
        <f t="shared" si="2"/>
        <v>3.14</v>
      </c>
      <c r="L39" s="4"/>
    </row>
    <row r="40" spans="1:12" s="13" customFormat="1" ht="16.5" customHeight="1">
      <c r="A40" s="47">
        <f t="shared" si="0"/>
        <v>29</v>
      </c>
      <c r="B40" s="5" t="s">
        <v>46</v>
      </c>
      <c r="C40" s="4" t="s">
        <v>39</v>
      </c>
      <c r="D40" s="32">
        <v>3.11</v>
      </c>
      <c r="E40" s="4"/>
      <c r="F40" s="4"/>
      <c r="G40" s="4"/>
      <c r="H40" s="6"/>
      <c r="I40" s="4"/>
      <c r="J40" s="11">
        <f t="shared" si="3"/>
        <v>0</v>
      </c>
      <c r="K40" s="7">
        <f t="shared" si="2"/>
        <v>3.11</v>
      </c>
      <c r="L40" s="4"/>
    </row>
    <row r="41" spans="1:12" s="13" customFormat="1" ht="16.5" customHeight="1">
      <c r="A41" s="47">
        <f t="shared" si="0"/>
        <v>30</v>
      </c>
      <c r="B41" s="5" t="s">
        <v>74</v>
      </c>
      <c r="C41" s="4" t="s">
        <v>77</v>
      </c>
      <c r="D41" s="32">
        <v>3.19</v>
      </c>
      <c r="E41" s="4"/>
      <c r="F41" s="4"/>
      <c r="G41" s="4"/>
      <c r="H41" s="6">
        <v>0.1</v>
      </c>
      <c r="I41" s="4" t="s">
        <v>167</v>
      </c>
      <c r="J41" s="11">
        <f t="shared" si="3"/>
        <v>-0.1</v>
      </c>
      <c r="K41" s="7">
        <f t="shared" si="2"/>
        <v>3.09</v>
      </c>
      <c r="L41" s="34" t="s">
        <v>179</v>
      </c>
    </row>
    <row r="42" spans="1:12" s="13" customFormat="1" ht="16.5" customHeight="1">
      <c r="A42" s="47">
        <f t="shared" si="0"/>
        <v>32</v>
      </c>
      <c r="B42" s="5" t="s">
        <v>43</v>
      </c>
      <c r="C42" s="4" t="s">
        <v>39</v>
      </c>
      <c r="D42" s="32">
        <v>3</v>
      </c>
      <c r="E42" s="4"/>
      <c r="F42" s="4"/>
      <c r="G42" s="4"/>
      <c r="H42" s="6"/>
      <c r="I42" s="4"/>
      <c r="J42" s="11">
        <f t="shared" si="3"/>
        <v>0</v>
      </c>
      <c r="K42" s="7">
        <f t="shared" si="2"/>
        <v>3</v>
      </c>
      <c r="L42" s="4"/>
    </row>
    <row r="43" spans="1:12" s="13" customFormat="1" ht="16.5" customHeight="1">
      <c r="A43" s="47">
        <f t="shared" si="0"/>
        <v>32</v>
      </c>
      <c r="B43" s="5" t="s">
        <v>226</v>
      </c>
      <c r="C43" s="4" t="s">
        <v>231</v>
      </c>
      <c r="D43" s="32">
        <v>3</v>
      </c>
      <c r="E43" s="4"/>
      <c r="F43" s="4"/>
      <c r="G43" s="4"/>
      <c r="H43" s="6"/>
      <c r="I43" s="4"/>
      <c r="J43" s="11">
        <f t="shared" si="3"/>
        <v>0</v>
      </c>
      <c r="K43" s="7">
        <f t="shared" si="2"/>
        <v>3</v>
      </c>
      <c r="L43" s="4"/>
    </row>
    <row r="44" spans="1:12" s="13" customFormat="1" ht="16.5" customHeight="1">
      <c r="A44" s="47">
        <f t="shared" si="0"/>
        <v>35</v>
      </c>
      <c r="B44" s="5" t="s">
        <v>230</v>
      </c>
      <c r="C44" s="4" t="s">
        <v>231</v>
      </c>
      <c r="D44" s="32">
        <v>3.08</v>
      </c>
      <c r="E44" s="4"/>
      <c r="F44" s="4"/>
      <c r="G44" s="4"/>
      <c r="H44" s="6"/>
      <c r="I44" s="4" t="s">
        <v>167</v>
      </c>
      <c r="J44" s="11">
        <f t="shared" si="3"/>
        <v>-0.2</v>
      </c>
      <c r="K44" s="7">
        <f t="shared" si="2"/>
        <v>2.88</v>
      </c>
      <c r="L44" s="4"/>
    </row>
    <row r="45" spans="1:12" s="13" customFormat="1" ht="16.5" customHeight="1">
      <c r="A45" s="47">
        <f t="shared" si="0"/>
        <v>36</v>
      </c>
      <c r="B45" s="5" t="s">
        <v>76</v>
      </c>
      <c r="C45" s="4" t="s">
        <v>77</v>
      </c>
      <c r="D45" s="32">
        <v>3.06</v>
      </c>
      <c r="E45" s="4"/>
      <c r="F45" s="4"/>
      <c r="G45" s="4"/>
      <c r="H45" s="4"/>
      <c r="I45" s="4" t="s">
        <v>167</v>
      </c>
      <c r="J45" s="11">
        <f t="shared" si="3"/>
        <v>-0.2</v>
      </c>
      <c r="K45" s="7">
        <f t="shared" si="2"/>
        <v>2.86</v>
      </c>
      <c r="L45" s="4"/>
    </row>
    <row r="46" spans="1:12" s="13" customFormat="1" ht="16.5" customHeight="1">
      <c r="A46" s="47">
        <f t="shared" si="0"/>
        <v>32</v>
      </c>
      <c r="B46" s="5" t="s">
        <v>44</v>
      </c>
      <c r="C46" s="4" t="s">
        <v>39</v>
      </c>
      <c r="D46" s="32">
        <v>3</v>
      </c>
      <c r="E46" s="4"/>
      <c r="F46" s="4"/>
      <c r="G46" s="4"/>
      <c r="H46" s="6"/>
      <c r="I46" s="4"/>
      <c r="J46" s="11">
        <f t="shared" si="3"/>
        <v>0</v>
      </c>
      <c r="K46" s="7">
        <f t="shared" si="2"/>
        <v>3</v>
      </c>
      <c r="L46" s="4"/>
    </row>
    <row r="47" spans="1:12" s="13" customFormat="1" ht="16.5" customHeight="1">
      <c r="A47" s="47">
        <f t="shared" si="0"/>
        <v>37</v>
      </c>
      <c r="B47" s="5" t="s">
        <v>213</v>
      </c>
      <c r="C47" s="4" t="s">
        <v>231</v>
      </c>
      <c r="D47" s="32">
        <v>3</v>
      </c>
      <c r="E47" s="4"/>
      <c r="F47" s="4"/>
      <c r="G47" s="4"/>
      <c r="H47" s="6"/>
      <c r="I47" s="4" t="s">
        <v>167</v>
      </c>
      <c r="J47" s="11">
        <f t="shared" si="3"/>
        <v>-0.2</v>
      </c>
      <c r="K47" s="7">
        <f t="shared" si="2"/>
        <v>2.8</v>
      </c>
      <c r="L47" s="4"/>
    </row>
    <row r="48" spans="1:12" s="13" customFormat="1" ht="16.5" customHeight="1">
      <c r="A48" s="47">
        <f t="shared" si="0"/>
        <v>38</v>
      </c>
      <c r="B48" s="57" t="s">
        <v>219</v>
      </c>
      <c r="C48" s="4" t="s">
        <v>231</v>
      </c>
      <c r="D48" s="32">
        <v>2.61</v>
      </c>
      <c r="E48" s="4"/>
      <c r="F48" s="4"/>
      <c r="G48" s="4"/>
      <c r="H48" s="6">
        <v>0.05</v>
      </c>
      <c r="I48" s="4" t="s">
        <v>167</v>
      </c>
      <c r="J48" s="11">
        <f t="shared" si="3"/>
        <v>-0.15000000000000002</v>
      </c>
      <c r="K48" s="7">
        <f t="shared" si="2"/>
        <v>2.46</v>
      </c>
      <c r="L48" s="34" t="s">
        <v>179</v>
      </c>
    </row>
    <row r="49" spans="1:12" s="12" customFormat="1" ht="11.25" customHeight="1">
      <c r="A49" s="87" t="s">
        <v>18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s="12" customFormat="1" ht="16.5" customHeight="1">
      <c r="A50" s="82" t="s">
        <v>19</v>
      </c>
      <c r="B50" s="82"/>
      <c r="C50" s="82"/>
      <c r="D50" s="82"/>
      <c r="K50" s="12" t="s">
        <v>251</v>
      </c>
    </row>
    <row r="51" spans="1:12" s="12" customFormat="1" ht="16.5" customHeight="1"/>
    <row r="52" spans="1:12" s="12" customFormat="1" ht="16.5" customHeight="1"/>
    <row r="53" spans="1:12" s="12" customFormat="1" ht="16.5" customHeight="1"/>
    <row r="54" spans="1:12" s="12" customFormat="1" ht="16.5" customHeight="1"/>
    <row r="55" spans="1:12" s="12" customFormat="1" ht="16.5" customHeight="1"/>
    <row r="56" spans="1:12" s="12" customFormat="1" ht="16.5" customHeight="1"/>
    <row r="57" spans="1:12" s="12" customFormat="1" ht="16.5" customHeight="1"/>
    <row r="58" spans="1:12" s="12" customFormat="1" ht="16.5" customHeight="1"/>
    <row r="59" spans="1:12" s="12" customFormat="1" ht="16.5" customHeight="1"/>
    <row r="60" spans="1:12" s="12" customFormat="1" ht="16.5" customHeight="1"/>
    <row r="61" spans="1:12" s="12" customFormat="1" ht="16.5" customHeight="1"/>
    <row r="62" spans="1:12" s="12" customFormat="1" ht="16.5" customHeight="1">
      <c r="G62" s="33"/>
      <c r="H62" s="33"/>
      <c r="I62" s="33"/>
    </row>
  </sheetData>
  <sortState ref="A11:L48">
    <sortCondition ref="A11"/>
  </sortState>
  <mergeCells count="15">
    <mergeCell ref="L8:L9"/>
    <mergeCell ref="A49:L49"/>
    <mergeCell ref="A50:D50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7"/>
  <sheetViews>
    <sheetView showZeros="0" zoomScale="130" zoomScaleNormal="130" workbookViewId="0">
      <selection activeCell="B26" sqref="B26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30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114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255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s="13" customFormat="1" ht="16.5" customHeight="1">
      <c r="A11" s="59">
        <f t="shared" ref="A11:A23" si="0">RANK(K11,$K$11:$K$23)</f>
        <v>1</v>
      </c>
      <c r="B11" s="65" t="s">
        <v>110</v>
      </c>
      <c r="C11" s="67" t="s">
        <v>165</v>
      </c>
      <c r="D11" s="70">
        <v>4.8499999999999996</v>
      </c>
      <c r="E11" s="67"/>
      <c r="F11" s="67"/>
      <c r="G11" s="67"/>
      <c r="H11" s="67"/>
      <c r="I11" s="67"/>
      <c r="J11" s="63">
        <f t="shared" ref="J11:J23" si="1">E11+F11+G11+H11-I11</f>
        <v>0</v>
      </c>
      <c r="K11" s="64">
        <f t="shared" ref="K11:K23" si="2">D11+J11</f>
        <v>4.8499999999999996</v>
      </c>
      <c r="L11" s="67"/>
    </row>
    <row r="12" spans="1:16" s="13" customFormat="1" ht="16.5" customHeight="1">
      <c r="A12" s="59">
        <f t="shared" si="0"/>
        <v>2</v>
      </c>
      <c r="B12" s="65" t="s">
        <v>109</v>
      </c>
      <c r="C12" s="67" t="s">
        <v>164</v>
      </c>
      <c r="D12" s="70">
        <v>4.66</v>
      </c>
      <c r="E12" s="67"/>
      <c r="F12" s="67"/>
      <c r="G12" s="67" t="s">
        <v>113</v>
      </c>
      <c r="H12" s="59"/>
      <c r="I12" s="67"/>
      <c r="J12" s="63">
        <f t="shared" si="1"/>
        <v>0.1</v>
      </c>
      <c r="K12" s="64">
        <f t="shared" si="2"/>
        <v>4.76</v>
      </c>
      <c r="L12" s="67"/>
    </row>
    <row r="13" spans="1:16" s="13" customFormat="1" ht="16.5" customHeight="1">
      <c r="A13" s="59">
        <f t="shared" si="0"/>
        <v>3</v>
      </c>
      <c r="B13" s="65" t="s">
        <v>112</v>
      </c>
      <c r="C13" s="67" t="s">
        <v>164</v>
      </c>
      <c r="D13" s="70">
        <v>4.5599999999999996</v>
      </c>
      <c r="E13" s="67"/>
      <c r="F13" s="67"/>
      <c r="G13" s="67"/>
      <c r="H13" s="67"/>
      <c r="I13" s="67"/>
      <c r="J13" s="63">
        <f t="shared" si="1"/>
        <v>0</v>
      </c>
      <c r="K13" s="64">
        <f t="shared" si="2"/>
        <v>4.5599999999999996</v>
      </c>
      <c r="L13" s="67"/>
    </row>
    <row r="14" spans="1:16" s="13" customFormat="1" ht="16.5" customHeight="1">
      <c r="A14" s="59">
        <f t="shared" si="0"/>
        <v>4</v>
      </c>
      <c r="B14" s="65" t="s">
        <v>107</v>
      </c>
      <c r="C14" s="67" t="s">
        <v>164</v>
      </c>
      <c r="D14" s="70">
        <v>4.42</v>
      </c>
      <c r="E14" s="67"/>
      <c r="F14" s="67"/>
      <c r="G14" s="67" t="s">
        <v>113</v>
      </c>
      <c r="H14" s="67"/>
      <c r="I14" s="67"/>
      <c r="J14" s="63">
        <f t="shared" si="1"/>
        <v>0.1</v>
      </c>
      <c r="K14" s="64">
        <f t="shared" si="2"/>
        <v>4.5199999999999996</v>
      </c>
      <c r="L14" s="67"/>
    </row>
    <row r="15" spans="1:16" s="13" customFormat="1" ht="16.5" customHeight="1">
      <c r="A15" s="59">
        <f t="shared" si="0"/>
        <v>5</v>
      </c>
      <c r="B15" s="65" t="s">
        <v>106</v>
      </c>
      <c r="C15" s="67" t="s">
        <v>164</v>
      </c>
      <c r="D15" s="70">
        <v>4.33</v>
      </c>
      <c r="E15" s="67"/>
      <c r="F15" s="67"/>
      <c r="G15" s="67" t="s">
        <v>113</v>
      </c>
      <c r="H15" s="67"/>
      <c r="I15" s="67"/>
      <c r="J15" s="63">
        <f t="shared" si="1"/>
        <v>0.1</v>
      </c>
      <c r="K15" s="64">
        <f t="shared" si="2"/>
        <v>4.43</v>
      </c>
      <c r="L15" s="67"/>
    </row>
    <row r="16" spans="1:16" s="13" customFormat="1" ht="16.5" customHeight="1">
      <c r="A16" s="6">
        <f t="shared" si="0"/>
        <v>6</v>
      </c>
      <c r="B16" s="29" t="s">
        <v>181</v>
      </c>
      <c r="C16" s="4" t="s">
        <v>164</v>
      </c>
      <c r="D16" s="31">
        <v>4.16</v>
      </c>
      <c r="E16" s="4"/>
      <c r="F16" s="4"/>
      <c r="G16" s="4"/>
      <c r="H16" s="4"/>
      <c r="I16" s="4"/>
      <c r="J16" s="11">
        <f t="shared" si="1"/>
        <v>0</v>
      </c>
      <c r="K16" s="7">
        <f t="shared" si="2"/>
        <v>4.16</v>
      </c>
      <c r="L16" s="4"/>
    </row>
    <row r="17" spans="1:12" s="13" customFormat="1" ht="16.5" customHeight="1">
      <c r="A17" s="6">
        <f t="shared" si="0"/>
        <v>7</v>
      </c>
      <c r="B17" s="29" t="s">
        <v>104</v>
      </c>
      <c r="C17" s="4" t="s">
        <v>164</v>
      </c>
      <c r="D17" s="31">
        <v>3.61</v>
      </c>
      <c r="E17" s="4"/>
      <c r="F17" s="4"/>
      <c r="G17" s="4"/>
      <c r="H17" s="4"/>
      <c r="I17" s="4"/>
      <c r="J17" s="11">
        <f t="shared" si="1"/>
        <v>0</v>
      </c>
      <c r="K17" s="7">
        <f t="shared" si="2"/>
        <v>3.61</v>
      </c>
      <c r="L17" s="4"/>
    </row>
    <row r="18" spans="1:12" s="13" customFormat="1" ht="16.5" customHeight="1">
      <c r="A18" s="6">
        <f t="shared" si="0"/>
        <v>8</v>
      </c>
      <c r="B18" s="29" t="s">
        <v>108</v>
      </c>
      <c r="C18" s="4" t="s">
        <v>165</v>
      </c>
      <c r="D18" s="31">
        <v>3.48</v>
      </c>
      <c r="E18" s="4"/>
      <c r="F18" s="4"/>
      <c r="G18" s="4"/>
      <c r="H18" s="4"/>
      <c r="I18" s="4"/>
      <c r="J18" s="11">
        <f t="shared" si="1"/>
        <v>0</v>
      </c>
      <c r="K18" s="7">
        <f t="shared" si="2"/>
        <v>3.48</v>
      </c>
      <c r="L18" s="4"/>
    </row>
    <row r="19" spans="1:12" s="13" customFormat="1" ht="16.5" customHeight="1">
      <c r="A19" s="6">
        <f t="shared" si="0"/>
        <v>9</v>
      </c>
      <c r="B19" s="29" t="s">
        <v>102</v>
      </c>
      <c r="C19" s="4" t="s">
        <v>164</v>
      </c>
      <c r="D19" s="31">
        <v>3.43</v>
      </c>
      <c r="E19" s="4"/>
      <c r="F19" s="4"/>
      <c r="G19" s="4"/>
      <c r="H19" s="4"/>
      <c r="I19" s="4" t="s">
        <v>167</v>
      </c>
      <c r="J19" s="11">
        <f t="shared" si="1"/>
        <v>-0.2</v>
      </c>
      <c r="K19" s="7">
        <f t="shared" si="2"/>
        <v>3.23</v>
      </c>
      <c r="L19" s="4"/>
    </row>
    <row r="20" spans="1:12" s="13" customFormat="1" ht="16.5" customHeight="1">
      <c r="A20" s="6">
        <f t="shared" si="0"/>
        <v>10</v>
      </c>
      <c r="B20" s="29" t="s">
        <v>105</v>
      </c>
      <c r="C20" s="4" t="s">
        <v>164</v>
      </c>
      <c r="D20" s="31">
        <v>3.21</v>
      </c>
      <c r="E20" s="4"/>
      <c r="F20" s="4"/>
      <c r="G20" s="4"/>
      <c r="H20" s="4"/>
      <c r="I20" s="4"/>
      <c r="J20" s="11">
        <f t="shared" si="1"/>
        <v>0</v>
      </c>
      <c r="K20" s="7">
        <f t="shared" si="2"/>
        <v>3.21</v>
      </c>
      <c r="L20" s="4"/>
    </row>
    <row r="21" spans="1:12" s="13" customFormat="1" ht="16.5" customHeight="1">
      <c r="A21" s="6">
        <f t="shared" si="0"/>
        <v>11</v>
      </c>
      <c r="B21" s="29" t="s">
        <v>103</v>
      </c>
      <c r="C21" s="4" t="s">
        <v>165</v>
      </c>
      <c r="D21" s="31">
        <v>3.14</v>
      </c>
      <c r="E21" s="4"/>
      <c r="F21" s="4"/>
      <c r="G21" s="4"/>
      <c r="H21" s="4"/>
      <c r="I21" s="4"/>
      <c r="J21" s="11">
        <f t="shared" si="1"/>
        <v>0</v>
      </c>
      <c r="K21" s="7">
        <f t="shared" si="2"/>
        <v>3.14</v>
      </c>
      <c r="L21" s="4"/>
    </row>
    <row r="22" spans="1:12" s="13" customFormat="1" ht="16.5" customHeight="1">
      <c r="A22" s="6">
        <f t="shared" si="0"/>
        <v>12</v>
      </c>
      <c r="B22" s="29" t="s">
        <v>101</v>
      </c>
      <c r="C22" s="4" t="s">
        <v>164</v>
      </c>
      <c r="D22" s="31">
        <v>3.16</v>
      </c>
      <c r="E22" s="4"/>
      <c r="F22" s="4"/>
      <c r="G22" s="4"/>
      <c r="H22" s="4"/>
      <c r="I22" s="4" t="s">
        <v>167</v>
      </c>
      <c r="J22" s="11">
        <f t="shared" si="1"/>
        <v>-0.2</v>
      </c>
      <c r="K22" s="7">
        <f t="shared" si="2"/>
        <v>2.96</v>
      </c>
      <c r="L22" s="4"/>
    </row>
    <row r="23" spans="1:12" s="13" customFormat="1" ht="16.5" customHeight="1">
      <c r="A23" s="6">
        <f t="shared" si="0"/>
        <v>13</v>
      </c>
      <c r="B23" s="29" t="s">
        <v>111</v>
      </c>
      <c r="C23" s="4" t="s">
        <v>165</v>
      </c>
      <c r="D23" s="31">
        <v>3.06</v>
      </c>
      <c r="E23" s="4"/>
      <c r="F23" s="4"/>
      <c r="G23" s="4"/>
      <c r="H23" s="4"/>
      <c r="I23" s="4" t="s">
        <v>167</v>
      </c>
      <c r="J23" s="11">
        <f t="shared" si="1"/>
        <v>-0.2</v>
      </c>
      <c r="K23" s="7">
        <f t="shared" si="2"/>
        <v>2.86</v>
      </c>
      <c r="L23" s="4"/>
    </row>
    <row r="24" spans="1:12" s="2" customFormat="1" ht="11.25" customHeight="1">
      <c r="A24" s="91" t="s">
        <v>18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s="2" customFormat="1" ht="16.5" customHeight="1">
      <c r="A25" s="92" t="s">
        <v>19</v>
      </c>
      <c r="B25" s="92"/>
      <c r="C25" s="92"/>
      <c r="D25" s="92"/>
      <c r="K25" s="2" t="s">
        <v>250</v>
      </c>
    </row>
    <row r="26" spans="1:12" s="2" customFormat="1" ht="16.5" customHeight="1"/>
    <row r="27" spans="1:12" s="2" customFormat="1" ht="16.5" customHeight="1"/>
    <row r="28" spans="1:12" s="2" customFormat="1" ht="16.5" customHeight="1"/>
    <row r="29" spans="1:12" s="2" customFormat="1" ht="16.5" customHeight="1"/>
    <row r="30" spans="1:12" s="2" customFormat="1" ht="16.5" customHeight="1"/>
    <row r="31" spans="1:12" s="2" customFormat="1" ht="16.5" customHeight="1"/>
    <row r="32" spans="1:12" s="2" customFormat="1" ht="16.5" customHeight="1"/>
    <row r="37" spans="7:9" ht="16.5" customHeight="1">
      <c r="G37" s="3"/>
      <c r="H37" s="3"/>
      <c r="I37" s="3"/>
    </row>
  </sheetData>
  <sortState ref="A11:L23">
    <sortCondition ref="A11"/>
  </sortState>
  <mergeCells count="15">
    <mergeCell ref="A6:L6"/>
    <mergeCell ref="A1:L1"/>
    <mergeCell ref="A2:L2"/>
    <mergeCell ref="A3:L3"/>
    <mergeCell ref="A4:L4"/>
    <mergeCell ref="A5:L5"/>
    <mergeCell ref="L8:L9"/>
    <mergeCell ref="A24:L24"/>
    <mergeCell ref="A25:D25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6"/>
  <sheetViews>
    <sheetView showZeros="0" topLeftCell="A10" zoomScale="130" zoomScaleNormal="130" workbookViewId="0">
      <selection activeCell="A5" sqref="A5:L5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4.710937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425781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252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6" ht="16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6" ht="16.5" customHeight="1">
      <c r="A5" s="85" t="s">
        <v>61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248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52.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21</v>
      </c>
      <c r="L10" s="8" t="s">
        <v>22</v>
      </c>
    </row>
    <row r="11" spans="1:16" ht="15.75">
      <c r="A11" s="59">
        <f t="shared" ref="A11:A30" si="0">RANK(K11,$K$11:$K$30)</f>
        <v>1</v>
      </c>
      <c r="B11" s="65" t="s">
        <v>69</v>
      </c>
      <c r="C11" s="61" t="s">
        <v>70</v>
      </c>
      <c r="D11" s="70">
        <v>4.88</v>
      </c>
      <c r="E11" s="63"/>
      <c r="F11" s="63"/>
      <c r="G11" s="63">
        <v>0.1</v>
      </c>
      <c r="H11" s="63"/>
      <c r="I11" s="63"/>
      <c r="J11" s="63">
        <f t="shared" ref="J11:J30" si="1">E11+F11+G11+H11-I11</f>
        <v>0.1</v>
      </c>
      <c r="K11" s="64">
        <f t="shared" ref="K11:K30" si="2">D11+J11</f>
        <v>4.9799999999999995</v>
      </c>
      <c r="L11" s="67"/>
    </row>
    <row r="12" spans="1:16" ht="15.75">
      <c r="A12" s="59">
        <f t="shared" si="0"/>
        <v>2</v>
      </c>
      <c r="B12" s="60" t="s">
        <v>233</v>
      </c>
      <c r="C12" s="61" t="s">
        <v>244</v>
      </c>
      <c r="D12" s="62">
        <v>4.59</v>
      </c>
      <c r="E12" s="63"/>
      <c r="F12" s="63"/>
      <c r="G12" s="63"/>
      <c r="H12" s="63">
        <v>0.05</v>
      </c>
      <c r="I12" s="63"/>
      <c r="J12" s="63">
        <f t="shared" si="1"/>
        <v>0.05</v>
      </c>
      <c r="K12" s="64">
        <f t="shared" si="2"/>
        <v>4.6399999999999997</v>
      </c>
      <c r="L12" s="67"/>
    </row>
    <row r="13" spans="1:16" ht="15.75">
      <c r="A13" s="59">
        <f t="shared" si="0"/>
        <v>3</v>
      </c>
      <c r="B13" s="60" t="s">
        <v>238</v>
      </c>
      <c r="C13" s="61" t="s">
        <v>244</v>
      </c>
      <c r="D13" s="62">
        <v>4.46</v>
      </c>
      <c r="E13" s="63"/>
      <c r="F13" s="63"/>
      <c r="G13" s="63">
        <v>0.1</v>
      </c>
      <c r="H13" s="63"/>
      <c r="I13" s="63"/>
      <c r="J13" s="63">
        <f t="shared" si="1"/>
        <v>0.1</v>
      </c>
      <c r="K13" s="64">
        <f t="shared" si="2"/>
        <v>4.5599999999999996</v>
      </c>
      <c r="L13" s="67"/>
    </row>
    <row r="14" spans="1:16" ht="15.75">
      <c r="A14" s="59">
        <f t="shared" si="0"/>
        <v>4</v>
      </c>
      <c r="B14" s="60" t="s">
        <v>240</v>
      </c>
      <c r="C14" s="61" t="s">
        <v>244</v>
      </c>
      <c r="D14" s="62">
        <v>4.43</v>
      </c>
      <c r="E14" s="63"/>
      <c r="F14" s="63"/>
      <c r="G14" s="63"/>
      <c r="H14" s="63">
        <v>0.05</v>
      </c>
      <c r="I14" s="63"/>
      <c r="J14" s="63">
        <f t="shared" si="1"/>
        <v>0.05</v>
      </c>
      <c r="K14" s="64">
        <f t="shared" si="2"/>
        <v>4.4799999999999995</v>
      </c>
      <c r="L14" s="67"/>
    </row>
    <row r="15" spans="1:16" ht="15.75">
      <c r="A15" s="59">
        <f t="shared" si="0"/>
        <v>5</v>
      </c>
      <c r="B15" s="65" t="s">
        <v>68</v>
      </c>
      <c r="C15" s="61" t="s">
        <v>70</v>
      </c>
      <c r="D15" s="70">
        <v>4.3899999999999997</v>
      </c>
      <c r="E15" s="63"/>
      <c r="F15" s="63"/>
      <c r="G15" s="63"/>
      <c r="H15" s="63"/>
      <c r="I15" s="63"/>
      <c r="J15" s="63">
        <f t="shared" si="1"/>
        <v>0</v>
      </c>
      <c r="K15" s="64">
        <f t="shared" si="2"/>
        <v>4.3899999999999997</v>
      </c>
      <c r="L15" s="67"/>
    </row>
    <row r="16" spans="1:16" ht="15.75">
      <c r="A16" s="59">
        <f t="shared" si="0"/>
        <v>6</v>
      </c>
      <c r="B16" s="60" t="s">
        <v>235</v>
      </c>
      <c r="C16" s="61" t="s">
        <v>244</v>
      </c>
      <c r="D16" s="62">
        <v>4.25</v>
      </c>
      <c r="E16" s="63"/>
      <c r="F16" s="63"/>
      <c r="G16" s="63"/>
      <c r="H16" s="63">
        <v>0.05</v>
      </c>
      <c r="I16" s="63"/>
      <c r="J16" s="63">
        <f t="shared" si="1"/>
        <v>0.05</v>
      </c>
      <c r="K16" s="64">
        <f t="shared" si="2"/>
        <v>4.3</v>
      </c>
      <c r="L16" s="67"/>
    </row>
    <row r="17" spans="1:12" ht="15.75">
      <c r="A17" s="59">
        <f t="shared" si="0"/>
        <v>7</v>
      </c>
      <c r="B17" s="65" t="s">
        <v>62</v>
      </c>
      <c r="C17" s="61" t="s">
        <v>70</v>
      </c>
      <c r="D17" s="70">
        <v>4.1100000000000003</v>
      </c>
      <c r="E17" s="63"/>
      <c r="F17" s="63"/>
      <c r="G17" s="63"/>
      <c r="H17" s="63">
        <v>0.05</v>
      </c>
      <c r="I17" s="63"/>
      <c r="J17" s="63">
        <f t="shared" si="1"/>
        <v>0.05</v>
      </c>
      <c r="K17" s="64">
        <f t="shared" si="2"/>
        <v>4.16</v>
      </c>
      <c r="L17" s="67"/>
    </row>
    <row r="18" spans="1:12" ht="15.75">
      <c r="A18" s="59">
        <f t="shared" si="0"/>
        <v>8</v>
      </c>
      <c r="B18" s="65" t="s">
        <v>65</v>
      </c>
      <c r="C18" s="61" t="s">
        <v>70</v>
      </c>
      <c r="D18" s="70">
        <v>4.1100000000000003</v>
      </c>
      <c r="E18" s="63"/>
      <c r="F18" s="63"/>
      <c r="G18" s="63"/>
      <c r="H18" s="63"/>
      <c r="I18" s="63"/>
      <c r="J18" s="63">
        <f t="shared" si="1"/>
        <v>0</v>
      </c>
      <c r="K18" s="64">
        <f t="shared" si="2"/>
        <v>4.1100000000000003</v>
      </c>
      <c r="L18" s="67"/>
    </row>
    <row r="19" spans="1:12" ht="15.75">
      <c r="A19" s="59">
        <f t="shared" si="0"/>
        <v>8</v>
      </c>
      <c r="B19" s="60" t="s">
        <v>232</v>
      </c>
      <c r="C19" s="61" t="s">
        <v>244</v>
      </c>
      <c r="D19" s="62">
        <v>4.1100000000000003</v>
      </c>
      <c r="E19" s="63"/>
      <c r="F19" s="63"/>
      <c r="G19" s="63"/>
      <c r="H19" s="63"/>
      <c r="I19" s="63"/>
      <c r="J19" s="63">
        <f t="shared" si="1"/>
        <v>0</v>
      </c>
      <c r="K19" s="64">
        <f t="shared" si="2"/>
        <v>4.1100000000000003</v>
      </c>
      <c r="L19" s="67"/>
    </row>
    <row r="20" spans="1:12" ht="15.75">
      <c r="A20" s="6">
        <f t="shared" si="0"/>
        <v>10</v>
      </c>
      <c r="B20" s="29" t="s">
        <v>67</v>
      </c>
      <c r="C20" s="10" t="s">
        <v>70</v>
      </c>
      <c r="D20" s="31">
        <v>3.94</v>
      </c>
      <c r="E20" s="11"/>
      <c r="F20" s="11"/>
      <c r="G20" s="11"/>
      <c r="H20" s="11"/>
      <c r="I20" s="11"/>
      <c r="J20" s="11">
        <f t="shared" si="1"/>
        <v>0</v>
      </c>
      <c r="K20" s="7">
        <f t="shared" si="2"/>
        <v>3.94</v>
      </c>
      <c r="L20" s="4"/>
    </row>
    <row r="21" spans="1:12" ht="15.75">
      <c r="A21" s="6">
        <f t="shared" si="0"/>
        <v>11</v>
      </c>
      <c r="B21" s="5" t="s">
        <v>236</v>
      </c>
      <c r="C21" s="10" t="s">
        <v>244</v>
      </c>
      <c r="D21" s="16">
        <v>3.84</v>
      </c>
      <c r="E21" s="11"/>
      <c r="F21" s="11"/>
      <c r="G21" s="11"/>
      <c r="H21" s="11"/>
      <c r="I21" s="11"/>
      <c r="J21" s="11">
        <f t="shared" si="1"/>
        <v>0</v>
      </c>
      <c r="K21" s="7">
        <f t="shared" si="2"/>
        <v>3.84</v>
      </c>
      <c r="L21" s="4"/>
    </row>
    <row r="22" spans="1:12" ht="15.75">
      <c r="A22" s="6">
        <f t="shared" si="0"/>
        <v>12</v>
      </c>
      <c r="B22" s="5" t="s">
        <v>243</v>
      </c>
      <c r="C22" s="10" t="s">
        <v>244</v>
      </c>
      <c r="D22" s="16">
        <v>3.37</v>
      </c>
      <c r="E22" s="11"/>
      <c r="F22" s="11"/>
      <c r="G22" s="11"/>
      <c r="H22" s="11"/>
      <c r="I22" s="11"/>
      <c r="J22" s="11">
        <f t="shared" si="1"/>
        <v>0</v>
      </c>
      <c r="K22" s="7">
        <f t="shared" si="2"/>
        <v>3.37</v>
      </c>
      <c r="L22" s="4" t="s">
        <v>179</v>
      </c>
    </row>
    <row r="23" spans="1:12" ht="15.75">
      <c r="A23" s="6">
        <f t="shared" si="0"/>
        <v>13</v>
      </c>
      <c r="B23" s="29" t="s">
        <v>63</v>
      </c>
      <c r="C23" s="10" t="s">
        <v>70</v>
      </c>
      <c r="D23" s="31">
        <v>3.22</v>
      </c>
      <c r="E23" s="11"/>
      <c r="F23" s="11"/>
      <c r="G23" s="11"/>
      <c r="H23" s="11">
        <v>0.05</v>
      </c>
      <c r="I23" s="11"/>
      <c r="J23" s="11">
        <f t="shared" si="1"/>
        <v>0.05</v>
      </c>
      <c r="K23" s="7">
        <f t="shared" si="2"/>
        <v>3.27</v>
      </c>
      <c r="L23" s="4" t="s">
        <v>179</v>
      </c>
    </row>
    <row r="24" spans="1:12" ht="15.75">
      <c r="A24" s="6">
        <f t="shared" si="0"/>
        <v>14</v>
      </c>
      <c r="B24" s="29" t="s">
        <v>66</v>
      </c>
      <c r="C24" s="10" t="s">
        <v>71</v>
      </c>
      <c r="D24" s="31">
        <v>3.18</v>
      </c>
      <c r="E24" s="11"/>
      <c r="F24" s="11"/>
      <c r="G24" s="11"/>
      <c r="H24" s="11"/>
      <c r="I24" s="11"/>
      <c r="J24" s="11">
        <f t="shared" si="1"/>
        <v>0</v>
      </c>
      <c r="K24" s="7">
        <f t="shared" si="2"/>
        <v>3.18</v>
      </c>
      <c r="L24" s="4" t="s">
        <v>179</v>
      </c>
    </row>
    <row r="25" spans="1:12" ht="15.75">
      <c r="A25" s="6">
        <f t="shared" si="0"/>
        <v>15</v>
      </c>
      <c r="B25" s="29" t="s">
        <v>64</v>
      </c>
      <c r="C25" s="10" t="s">
        <v>71</v>
      </c>
      <c r="D25" s="31">
        <v>3.08</v>
      </c>
      <c r="E25" s="11"/>
      <c r="F25" s="11"/>
      <c r="G25" s="11"/>
      <c r="H25" s="11"/>
      <c r="I25" s="11"/>
      <c r="J25" s="11">
        <f t="shared" si="1"/>
        <v>0</v>
      </c>
      <c r="K25" s="7">
        <f t="shared" si="2"/>
        <v>3.08</v>
      </c>
      <c r="L25" s="4" t="s">
        <v>179</v>
      </c>
    </row>
    <row r="26" spans="1:12" ht="15.75">
      <c r="A26" s="6">
        <f t="shared" si="0"/>
        <v>16</v>
      </c>
      <c r="B26" s="5" t="s">
        <v>241</v>
      </c>
      <c r="C26" s="10" t="s">
        <v>244</v>
      </c>
      <c r="D26" s="16">
        <v>3.16</v>
      </c>
      <c r="E26" s="11"/>
      <c r="F26" s="11"/>
      <c r="G26" s="11"/>
      <c r="H26" s="11"/>
      <c r="I26" s="11">
        <v>0.2</v>
      </c>
      <c r="J26" s="11">
        <f t="shared" si="1"/>
        <v>-0.2</v>
      </c>
      <c r="K26" s="7">
        <f t="shared" si="2"/>
        <v>2.96</v>
      </c>
      <c r="L26" s="4"/>
    </row>
    <row r="27" spans="1:12" ht="15.75">
      <c r="A27" s="6">
        <f t="shared" si="0"/>
        <v>17</v>
      </c>
      <c r="B27" s="5" t="s">
        <v>234</v>
      </c>
      <c r="C27" s="10" t="s">
        <v>244</v>
      </c>
      <c r="D27" s="16">
        <v>3</v>
      </c>
      <c r="E27" s="11"/>
      <c r="F27" s="11"/>
      <c r="G27" s="11"/>
      <c r="H27" s="11"/>
      <c r="I27" s="11">
        <v>0.2</v>
      </c>
      <c r="J27" s="11">
        <f t="shared" si="1"/>
        <v>-0.2</v>
      </c>
      <c r="K27" s="7">
        <f t="shared" si="2"/>
        <v>2.8</v>
      </c>
      <c r="L27" s="4" t="s">
        <v>179</v>
      </c>
    </row>
    <row r="28" spans="1:12" ht="15.75">
      <c r="A28" s="6">
        <f t="shared" si="0"/>
        <v>17</v>
      </c>
      <c r="B28" s="5" t="s">
        <v>237</v>
      </c>
      <c r="C28" s="10" t="s">
        <v>244</v>
      </c>
      <c r="D28" s="16">
        <v>3</v>
      </c>
      <c r="E28" s="11"/>
      <c r="F28" s="11"/>
      <c r="G28" s="11"/>
      <c r="H28" s="11"/>
      <c r="I28" s="11">
        <v>0.2</v>
      </c>
      <c r="J28" s="11">
        <f t="shared" si="1"/>
        <v>-0.2</v>
      </c>
      <c r="K28" s="7">
        <f t="shared" si="2"/>
        <v>2.8</v>
      </c>
      <c r="L28" s="4"/>
    </row>
    <row r="29" spans="1:12" ht="15.75">
      <c r="A29" s="6">
        <f t="shared" si="0"/>
        <v>17</v>
      </c>
      <c r="B29" s="5" t="s">
        <v>239</v>
      </c>
      <c r="C29" s="10" t="s">
        <v>244</v>
      </c>
      <c r="D29" s="16">
        <v>3</v>
      </c>
      <c r="E29" s="11"/>
      <c r="F29" s="11"/>
      <c r="G29" s="11"/>
      <c r="H29" s="11"/>
      <c r="I29" s="11">
        <v>0.2</v>
      </c>
      <c r="J29" s="11">
        <f t="shared" si="1"/>
        <v>-0.2</v>
      </c>
      <c r="K29" s="7">
        <f t="shared" si="2"/>
        <v>2.8</v>
      </c>
      <c r="L29" s="4"/>
    </row>
    <row r="30" spans="1:12" ht="15.75">
      <c r="A30" s="6">
        <f t="shared" si="0"/>
        <v>17</v>
      </c>
      <c r="B30" s="5" t="s">
        <v>242</v>
      </c>
      <c r="C30" s="10" t="s">
        <v>244</v>
      </c>
      <c r="D30" s="16">
        <v>3</v>
      </c>
      <c r="E30" s="11"/>
      <c r="F30" s="11"/>
      <c r="G30" s="11"/>
      <c r="H30" s="11"/>
      <c r="I30" s="11">
        <v>0.2</v>
      </c>
      <c r="J30" s="11">
        <f t="shared" si="1"/>
        <v>-0.2</v>
      </c>
      <c r="K30" s="7">
        <f t="shared" si="2"/>
        <v>2.8</v>
      </c>
      <c r="L30" s="4"/>
    </row>
    <row r="31" spans="1:12" s="12" customFormat="1" ht="11.25" customHeight="1">
      <c r="A31" s="87" t="s">
        <v>18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s="12" customFormat="1" ht="16.5" customHeight="1">
      <c r="A32" s="82" t="s">
        <v>19</v>
      </c>
      <c r="B32" s="82"/>
      <c r="C32" s="82"/>
      <c r="D32" s="82"/>
      <c r="K32" s="12" t="s">
        <v>250</v>
      </c>
    </row>
    <row r="33" spans="7:9" s="12" customFormat="1" ht="16.5" customHeight="1"/>
    <row r="34" spans="7:9" s="12" customFormat="1" ht="16.5" customHeight="1"/>
    <row r="35" spans="7:9" s="12" customFormat="1" ht="16.5" customHeight="1"/>
    <row r="36" spans="7:9" s="12" customFormat="1" ht="16.5" customHeight="1"/>
    <row r="37" spans="7:9" s="12" customFormat="1" ht="16.5" customHeight="1"/>
    <row r="38" spans="7:9" s="12" customFormat="1" ht="16.5" customHeight="1"/>
    <row r="39" spans="7:9" s="12" customFormat="1" ht="16.5" customHeight="1"/>
    <row r="40" spans="7:9" s="12" customFormat="1" ht="16.5" customHeight="1"/>
    <row r="41" spans="7:9" s="12" customFormat="1" ht="16.5" customHeight="1"/>
    <row r="42" spans="7:9" s="12" customFormat="1" ht="16.5" customHeight="1"/>
    <row r="43" spans="7:9" s="12" customFormat="1" ht="16.5" customHeight="1"/>
    <row r="44" spans="7:9" s="12" customFormat="1" ht="16.5" customHeight="1">
      <c r="G44" s="33"/>
      <c r="H44" s="33"/>
      <c r="I44" s="33"/>
    </row>
    <row r="45" spans="7:9" s="12" customFormat="1" ht="16.5" customHeight="1"/>
    <row r="46" spans="7:9" s="12" customFormat="1" ht="16.5" customHeight="1"/>
  </sheetData>
  <sortState ref="A11:L30">
    <sortCondition ref="A11"/>
  </sortState>
  <mergeCells count="15">
    <mergeCell ref="L8:L9"/>
    <mergeCell ref="A31:L31"/>
    <mergeCell ref="A32:D32"/>
    <mergeCell ref="A8:A9"/>
    <mergeCell ref="B8:B9"/>
    <mergeCell ref="C8:C9"/>
    <mergeCell ref="D8:D9"/>
    <mergeCell ref="E8:J8"/>
    <mergeCell ref="K8:K9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1"/>
  <sheetViews>
    <sheetView showZeros="0" zoomScale="130" zoomScaleNormal="130" workbookViewId="0">
      <selection activeCell="A19" sqref="A19:D19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115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148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256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21</v>
      </c>
      <c r="L10" s="9" t="s">
        <v>22</v>
      </c>
    </row>
    <row r="11" spans="1:16" s="13" customFormat="1" ht="16.5" customHeight="1">
      <c r="A11" s="59">
        <f t="shared" ref="A11:A17" si="0">RANK(K11,$K$11:$K$17)</f>
        <v>1</v>
      </c>
      <c r="B11" s="73" t="s">
        <v>171</v>
      </c>
      <c r="C11" s="67" t="s">
        <v>174</v>
      </c>
      <c r="D11" s="74">
        <v>10.07</v>
      </c>
      <c r="E11" s="67"/>
      <c r="F11" s="67"/>
      <c r="G11" s="59"/>
      <c r="H11" s="67"/>
      <c r="I11" s="67"/>
      <c r="J11" s="75">
        <f t="shared" ref="J11:J17" si="1">E11+F11+G11+H11-I11</f>
        <v>0</v>
      </c>
      <c r="K11" s="64">
        <f t="shared" ref="K11:K17" si="2">D11+J11</f>
        <v>10.07</v>
      </c>
      <c r="L11" s="72"/>
    </row>
    <row r="12" spans="1:16" s="13" customFormat="1" ht="16.5" customHeight="1">
      <c r="A12" s="59">
        <f t="shared" si="0"/>
        <v>2</v>
      </c>
      <c r="B12" s="73" t="s">
        <v>173</v>
      </c>
      <c r="C12" s="67" t="s">
        <v>174</v>
      </c>
      <c r="D12" s="74">
        <v>9.27</v>
      </c>
      <c r="E12" s="67"/>
      <c r="F12" s="67"/>
      <c r="G12" s="59"/>
      <c r="H12" s="67"/>
      <c r="I12" s="67"/>
      <c r="J12" s="75">
        <f t="shared" si="1"/>
        <v>0</v>
      </c>
      <c r="K12" s="64">
        <f t="shared" si="2"/>
        <v>9.27</v>
      </c>
      <c r="L12" s="72"/>
    </row>
    <row r="13" spans="1:16" s="13" customFormat="1" ht="16.5" customHeight="1">
      <c r="A13" s="59">
        <f t="shared" si="0"/>
        <v>3</v>
      </c>
      <c r="B13" s="73" t="s">
        <v>172</v>
      </c>
      <c r="C13" s="67" t="s">
        <v>174</v>
      </c>
      <c r="D13" s="74">
        <v>9</v>
      </c>
      <c r="E13" s="67"/>
      <c r="F13" s="67"/>
      <c r="G13" s="59"/>
      <c r="H13" s="67"/>
      <c r="I13" s="67"/>
      <c r="J13" s="75">
        <f t="shared" si="1"/>
        <v>0</v>
      </c>
      <c r="K13" s="64">
        <f t="shared" si="2"/>
        <v>9</v>
      </c>
      <c r="L13" s="72"/>
    </row>
    <row r="14" spans="1:16" s="13" customFormat="1" ht="16.5" customHeight="1">
      <c r="A14" s="6">
        <f t="shared" si="0"/>
        <v>4</v>
      </c>
      <c r="B14" s="24" t="s">
        <v>170</v>
      </c>
      <c r="C14" s="4" t="s">
        <v>174</v>
      </c>
      <c r="D14" s="25">
        <v>8.81</v>
      </c>
      <c r="E14" s="4"/>
      <c r="F14" s="4"/>
      <c r="G14" s="6"/>
      <c r="H14" s="4"/>
      <c r="I14" s="4"/>
      <c r="J14" s="26">
        <f t="shared" si="1"/>
        <v>0</v>
      </c>
      <c r="K14" s="7">
        <f t="shared" si="2"/>
        <v>8.81</v>
      </c>
      <c r="L14" s="34"/>
    </row>
    <row r="15" spans="1:16" s="13" customFormat="1" ht="16.5" customHeight="1">
      <c r="A15" s="6">
        <f t="shared" si="0"/>
        <v>5</v>
      </c>
      <c r="B15" s="24" t="s">
        <v>168</v>
      </c>
      <c r="C15" s="4" t="s">
        <v>174</v>
      </c>
      <c r="D15" s="25">
        <v>8.31</v>
      </c>
      <c r="E15" s="4"/>
      <c r="F15" s="4"/>
      <c r="G15" s="6"/>
      <c r="H15" s="4"/>
      <c r="I15" s="4"/>
      <c r="J15" s="26">
        <f t="shared" si="1"/>
        <v>0</v>
      </c>
      <c r="K15" s="7">
        <f t="shared" si="2"/>
        <v>8.31</v>
      </c>
      <c r="L15" s="34" t="s">
        <v>183</v>
      </c>
    </row>
    <row r="16" spans="1:16" s="13" customFormat="1" ht="16.5" customHeight="1">
      <c r="A16" s="6">
        <f t="shared" si="0"/>
        <v>6</v>
      </c>
      <c r="B16" s="24" t="s">
        <v>259</v>
      </c>
      <c r="C16" s="4" t="s">
        <v>174</v>
      </c>
      <c r="D16" s="25">
        <v>8</v>
      </c>
      <c r="E16" s="4"/>
      <c r="F16" s="4"/>
      <c r="G16" s="6">
        <v>0.2</v>
      </c>
      <c r="H16" s="4"/>
      <c r="I16" s="4"/>
      <c r="J16" s="26">
        <f t="shared" si="1"/>
        <v>0.2</v>
      </c>
      <c r="K16" s="7">
        <f t="shared" si="2"/>
        <v>8.1999999999999993</v>
      </c>
      <c r="L16" s="34"/>
    </row>
    <row r="17" spans="1:12" s="13" customFormat="1" ht="16.5" customHeight="1">
      <c r="A17" s="6">
        <f t="shared" si="0"/>
        <v>7</v>
      </c>
      <c r="B17" s="24" t="s">
        <v>169</v>
      </c>
      <c r="C17" s="4" t="s">
        <v>174</v>
      </c>
      <c r="D17" s="25">
        <v>7.75</v>
      </c>
      <c r="E17" s="4"/>
      <c r="F17" s="4"/>
      <c r="G17" s="6"/>
      <c r="H17" s="4"/>
      <c r="I17" s="4"/>
      <c r="J17" s="26">
        <f t="shared" si="1"/>
        <v>0</v>
      </c>
      <c r="K17" s="7">
        <f t="shared" si="2"/>
        <v>7.75</v>
      </c>
      <c r="L17" s="34"/>
    </row>
    <row r="18" spans="1:12" s="2" customFormat="1" ht="11.25" customHeight="1">
      <c r="A18" s="91" t="s">
        <v>18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1:12" s="2" customFormat="1" ht="16.5" customHeight="1">
      <c r="A19" s="92" t="s">
        <v>19</v>
      </c>
      <c r="B19" s="92"/>
      <c r="C19" s="92"/>
      <c r="D19" s="92"/>
      <c r="K19" s="2" t="s">
        <v>251</v>
      </c>
    </row>
    <row r="20" spans="1:12" s="2" customFormat="1" ht="16.5" customHeight="1"/>
    <row r="21" spans="1:12" s="2" customFormat="1" ht="16.5" customHeight="1"/>
    <row r="22" spans="1:12" s="2" customFormat="1" ht="16.5" customHeight="1"/>
    <row r="23" spans="1:12" s="2" customFormat="1" ht="16.5" customHeight="1"/>
    <row r="24" spans="1:12" s="2" customFormat="1" ht="16.5" customHeight="1"/>
    <row r="25" spans="1:12" s="2" customFormat="1" ht="16.5" customHeight="1"/>
    <row r="26" spans="1:12" s="2" customFormat="1" ht="16.5" customHeight="1"/>
    <row r="31" spans="1:12" ht="16.5" customHeight="1">
      <c r="G31" s="3"/>
      <c r="H31" s="3"/>
      <c r="I31" s="3"/>
    </row>
  </sheetData>
  <sortState ref="A11:L17">
    <sortCondition ref="A11"/>
  </sortState>
  <mergeCells count="15">
    <mergeCell ref="A6:L6"/>
    <mergeCell ref="A1:L1"/>
    <mergeCell ref="A2:L2"/>
    <mergeCell ref="A3:L3"/>
    <mergeCell ref="A4:L4"/>
    <mergeCell ref="A5:L5"/>
    <mergeCell ref="L8:L9"/>
    <mergeCell ref="A18:L18"/>
    <mergeCell ref="A19:D19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3"/>
  <sheetViews>
    <sheetView showZeros="0" topLeftCell="A4" zoomScale="140" zoomScaleNormal="140" workbookViewId="0">
      <selection activeCell="B23" sqref="B23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115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78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256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21</v>
      </c>
      <c r="L10" s="9" t="s">
        <v>22</v>
      </c>
    </row>
    <row r="11" spans="1:16" s="13" customFormat="1" ht="16.5" customHeight="1">
      <c r="A11" s="59">
        <f t="shared" ref="A11:A19" si="0">RANK(K11,$K$11:$K$19)</f>
        <v>1</v>
      </c>
      <c r="B11" s="76" t="s">
        <v>121</v>
      </c>
      <c r="C11" s="67" t="s">
        <v>125</v>
      </c>
      <c r="D11" s="74">
        <v>9.93</v>
      </c>
      <c r="E11" s="67"/>
      <c r="F11" s="67"/>
      <c r="G11" s="63"/>
      <c r="H11" s="63"/>
      <c r="I11" s="67"/>
      <c r="J11" s="63">
        <f t="shared" ref="J11:J19" si="1">E11+F11+G11+H11-I11</f>
        <v>0</v>
      </c>
      <c r="K11" s="64">
        <f t="shared" ref="K11:K19" si="2">D11+J11</f>
        <v>9.93</v>
      </c>
      <c r="L11" s="67"/>
    </row>
    <row r="12" spans="1:16" s="13" customFormat="1" ht="16.5" customHeight="1">
      <c r="A12" s="59">
        <f t="shared" si="0"/>
        <v>2</v>
      </c>
      <c r="B12" s="76" t="s">
        <v>120</v>
      </c>
      <c r="C12" s="67" t="s">
        <v>125</v>
      </c>
      <c r="D12" s="74">
        <v>9.43</v>
      </c>
      <c r="E12" s="67"/>
      <c r="F12" s="67"/>
      <c r="G12" s="63"/>
      <c r="H12" s="63"/>
      <c r="I12" s="67"/>
      <c r="J12" s="63">
        <f t="shared" si="1"/>
        <v>0</v>
      </c>
      <c r="K12" s="64">
        <f t="shared" si="2"/>
        <v>9.43</v>
      </c>
      <c r="L12" s="67"/>
    </row>
    <row r="13" spans="1:16" s="13" customFormat="1" ht="16.5" customHeight="1">
      <c r="A13" s="59">
        <f t="shared" si="0"/>
        <v>3</v>
      </c>
      <c r="B13" s="77" t="s">
        <v>124</v>
      </c>
      <c r="C13" s="67" t="s">
        <v>125</v>
      </c>
      <c r="D13" s="74">
        <v>8.07</v>
      </c>
      <c r="E13" s="67"/>
      <c r="F13" s="67"/>
      <c r="G13" s="63"/>
      <c r="H13" s="63"/>
      <c r="I13" s="67"/>
      <c r="J13" s="63">
        <f t="shared" si="1"/>
        <v>0</v>
      </c>
      <c r="K13" s="64">
        <f t="shared" si="2"/>
        <v>8.07</v>
      </c>
      <c r="L13" s="67"/>
    </row>
    <row r="14" spans="1:16" s="13" customFormat="1" ht="16.5" customHeight="1">
      <c r="A14" s="6">
        <f t="shared" si="0"/>
        <v>4</v>
      </c>
      <c r="B14" s="39" t="s">
        <v>122</v>
      </c>
      <c r="C14" s="4" t="s">
        <v>125</v>
      </c>
      <c r="D14" s="25">
        <v>7.93</v>
      </c>
      <c r="E14" s="4"/>
      <c r="F14" s="4"/>
      <c r="G14" s="19"/>
      <c r="H14" s="19"/>
      <c r="I14" s="4"/>
      <c r="J14" s="11">
        <f t="shared" si="1"/>
        <v>0</v>
      </c>
      <c r="K14" s="7">
        <f t="shared" si="2"/>
        <v>7.93</v>
      </c>
      <c r="L14" s="35"/>
    </row>
    <row r="15" spans="1:16" s="13" customFormat="1" ht="16.5" customHeight="1">
      <c r="A15" s="6">
        <f t="shared" si="0"/>
        <v>5</v>
      </c>
      <c r="B15" s="17" t="s">
        <v>117</v>
      </c>
      <c r="C15" s="4" t="s">
        <v>125</v>
      </c>
      <c r="D15" s="25">
        <v>6.8</v>
      </c>
      <c r="E15" s="4"/>
      <c r="F15" s="4"/>
      <c r="G15" s="19">
        <v>0.2</v>
      </c>
      <c r="H15" s="19"/>
      <c r="I15" s="4"/>
      <c r="J15" s="11">
        <f t="shared" si="1"/>
        <v>0.2</v>
      </c>
      <c r="K15" s="7">
        <f t="shared" si="2"/>
        <v>7</v>
      </c>
      <c r="L15" s="4"/>
    </row>
    <row r="16" spans="1:16" s="13" customFormat="1" ht="16.5" customHeight="1">
      <c r="A16" s="6">
        <f t="shared" si="0"/>
        <v>6</v>
      </c>
      <c r="B16" s="17" t="s">
        <v>119</v>
      </c>
      <c r="C16" s="4" t="s">
        <v>125</v>
      </c>
      <c r="D16" s="25">
        <v>6.87</v>
      </c>
      <c r="E16" s="4"/>
      <c r="F16" s="4"/>
      <c r="G16" s="19"/>
      <c r="H16" s="19"/>
      <c r="I16" s="4"/>
      <c r="J16" s="11">
        <f t="shared" si="1"/>
        <v>0</v>
      </c>
      <c r="K16" s="7">
        <f t="shared" si="2"/>
        <v>6.87</v>
      </c>
      <c r="L16" s="4"/>
    </row>
    <row r="17" spans="1:12" s="13" customFormat="1" ht="16.5" customHeight="1">
      <c r="A17" s="6">
        <f t="shared" si="0"/>
        <v>7</v>
      </c>
      <c r="B17" s="17" t="s">
        <v>116</v>
      </c>
      <c r="C17" s="4" t="s">
        <v>125</v>
      </c>
      <c r="D17" s="25">
        <v>6.33</v>
      </c>
      <c r="E17" s="4"/>
      <c r="F17" s="4"/>
      <c r="G17" s="19"/>
      <c r="H17" s="19">
        <v>0.13</v>
      </c>
      <c r="I17" s="4"/>
      <c r="J17" s="11">
        <f t="shared" si="1"/>
        <v>0.13</v>
      </c>
      <c r="K17" s="7">
        <f t="shared" si="2"/>
        <v>6.46</v>
      </c>
      <c r="L17" s="4"/>
    </row>
    <row r="18" spans="1:12" s="13" customFormat="1" ht="16.5" customHeight="1">
      <c r="A18" s="6">
        <f t="shared" si="0"/>
        <v>8</v>
      </c>
      <c r="B18" s="17" t="s">
        <v>118</v>
      </c>
      <c r="C18" s="4" t="s">
        <v>125</v>
      </c>
      <c r="D18" s="25">
        <v>6.27</v>
      </c>
      <c r="E18" s="4"/>
      <c r="F18" s="4"/>
      <c r="G18" s="19"/>
      <c r="H18" s="19"/>
      <c r="I18" s="4"/>
      <c r="J18" s="11">
        <f t="shared" si="1"/>
        <v>0</v>
      </c>
      <c r="K18" s="7">
        <f t="shared" si="2"/>
        <v>6.27</v>
      </c>
      <c r="L18" s="4"/>
    </row>
    <row r="19" spans="1:12" s="13" customFormat="1" ht="16.5" customHeight="1">
      <c r="A19" s="6">
        <f t="shared" si="0"/>
        <v>9</v>
      </c>
      <c r="B19" s="17" t="s">
        <v>123</v>
      </c>
      <c r="C19" s="4" t="s">
        <v>125</v>
      </c>
      <c r="D19" s="25">
        <v>5.73</v>
      </c>
      <c r="E19" s="4"/>
      <c r="F19" s="4"/>
      <c r="G19" s="19"/>
      <c r="H19" s="19"/>
      <c r="I19" s="4"/>
      <c r="J19" s="11">
        <f t="shared" si="1"/>
        <v>0</v>
      </c>
      <c r="K19" s="7">
        <f t="shared" si="2"/>
        <v>5.73</v>
      </c>
      <c r="L19" s="4" t="s">
        <v>184</v>
      </c>
    </row>
    <row r="20" spans="1:12" s="2" customFormat="1" ht="11.25" customHeight="1">
      <c r="A20" s="91" t="s">
        <v>18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12" s="2" customFormat="1" ht="16.5" customHeight="1">
      <c r="A21" s="92" t="s">
        <v>19</v>
      </c>
      <c r="B21" s="92"/>
      <c r="C21" s="92"/>
      <c r="D21" s="92"/>
      <c r="K21" s="2" t="s">
        <v>250</v>
      </c>
    </row>
    <row r="22" spans="1:12" s="2" customFormat="1" ht="16.5" customHeight="1"/>
    <row r="23" spans="1:12" s="2" customFormat="1" ht="16.5" customHeight="1"/>
    <row r="24" spans="1:12" s="2" customFormat="1" ht="16.5" customHeight="1"/>
    <row r="25" spans="1:12" s="2" customFormat="1" ht="16.5" customHeight="1"/>
    <row r="26" spans="1:12" s="2" customFormat="1" ht="16.5" customHeight="1"/>
    <row r="27" spans="1:12" s="2" customFormat="1" ht="16.5" customHeight="1"/>
    <row r="28" spans="1:12" s="2" customFormat="1" ht="16.5" customHeight="1"/>
    <row r="33" spans="7:9" ht="16.5" customHeight="1">
      <c r="G33" s="3"/>
      <c r="H33" s="3"/>
      <c r="I33" s="3"/>
    </row>
  </sheetData>
  <sortState ref="A11:L19">
    <sortCondition ref="A11"/>
  </sortState>
  <mergeCells count="15">
    <mergeCell ref="A6:L6"/>
    <mergeCell ref="A1:L1"/>
    <mergeCell ref="A2:L2"/>
    <mergeCell ref="A3:L3"/>
    <mergeCell ref="A4:L4"/>
    <mergeCell ref="A5:L5"/>
    <mergeCell ref="L8:L9"/>
    <mergeCell ref="A20:L20"/>
    <mergeCell ref="A21:D21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3"/>
  <sheetViews>
    <sheetView showZeros="0" topLeftCell="A4" zoomScale="130" zoomScaleNormal="130" workbookViewId="0">
      <selection activeCell="A11" sqref="A11:L1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710937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83" t="s">
        <v>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N1" s="3"/>
      <c r="O1" s="3"/>
      <c r="P1" s="3"/>
    </row>
    <row r="2" spans="1:16" ht="12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6" ht="16.5" customHeight="1">
      <c r="A3" s="85" t="s">
        <v>60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O3" s="18"/>
      <c r="P3" s="18"/>
    </row>
    <row r="4" spans="1:16" ht="16.5" customHeight="1">
      <c r="A4" s="85" t="s">
        <v>115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P4" s="18"/>
    </row>
    <row r="5" spans="1:16" ht="16.5" customHeight="1">
      <c r="A5" s="85" t="s">
        <v>28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6" s="12" customFormat="1" ht="16.5" customHeight="1">
      <c r="A6" s="82" t="s">
        <v>257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6" ht="6" customHeight="1"/>
    <row r="8" spans="1:16" ht="47.25" customHeight="1">
      <c r="A8" s="89" t="s">
        <v>1</v>
      </c>
      <c r="B8" s="89" t="s">
        <v>2</v>
      </c>
      <c r="C8" s="89" t="s">
        <v>3</v>
      </c>
      <c r="D8" s="89" t="s">
        <v>4</v>
      </c>
      <c r="E8" s="93" t="s">
        <v>20</v>
      </c>
      <c r="F8" s="94"/>
      <c r="G8" s="94"/>
      <c r="H8" s="94"/>
      <c r="I8" s="94"/>
      <c r="J8" s="95"/>
      <c r="K8" s="89" t="s">
        <v>27</v>
      </c>
      <c r="L8" s="89" t="s">
        <v>7</v>
      </c>
    </row>
    <row r="9" spans="1:16" ht="63.75" customHeight="1">
      <c r="A9" s="90"/>
      <c r="B9" s="90"/>
      <c r="C9" s="90"/>
      <c r="D9" s="90"/>
      <c r="E9" s="14" t="s">
        <v>24</v>
      </c>
      <c r="F9" s="15" t="s">
        <v>23</v>
      </c>
      <c r="G9" s="14" t="s">
        <v>5</v>
      </c>
      <c r="H9" s="14" t="s">
        <v>6</v>
      </c>
      <c r="I9" s="14" t="s">
        <v>25</v>
      </c>
      <c r="J9" s="14" t="s">
        <v>26</v>
      </c>
      <c r="K9" s="90"/>
      <c r="L9" s="90"/>
    </row>
    <row r="10" spans="1:16" s="13" customFormat="1" ht="16.5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21</v>
      </c>
      <c r="L10" s="9" t="s">
        <v>22</v>
      </c>
    </row>
    <row r="11" spans="1:16" s="13" customFormat="1" ht="16.5" customHeight="1">
      <c r="A11" s="59">
        <f t="shared" ref="A11:A29" si="0">RANK(K11,$K$11:$K$29)</f>
        <v>1</v>
      </c>
      <c r="B11" s="78" t="s">
        <v>154</v>
      </c>
      <c r="C11" s="67" t="s">
        <v>146</v>
      </c>
      <c r="D11" s="62">
        <v>9.64</v>
      </c>
      <c r="E11" s="67"/>
      <c r="F11" s="67"/>
      <c r="G11" s="69"/>
      <c r="H11" s="69"/>
      <c r="I11" s="67"/>
      <c r="J11" s="63">
        <f t="shared" ref="J11:J29" si="1">E11+F11+G11+H11-I11</f>
        <v>0</v>
      </c>
      <c r="K11" s="64">
        <f t="shared" ref="K11:K29" si="2">D11+J11</f>
        <v>9.64</v>
      </c>
      <c r="L11" s="67"/>
    </row>
    <row r="12" spans="1:16" s="13" customFormat="1" ht="16.5" customHeight="1">
      <c r="A12" s="59">
        <f t="shared" si="0"/>
        <v>2</v>
      </c>
      <c r="B12" s="79" t="s">
        <v>136</v>
      </c>
      <c r="C12" s="67" t="s">
        <v>146</v>
      </c>
      <c r="D12" s="62">
        <v>8.64</v>
      </c>
      <c r="E12" s="67"/>
      <c r="F12" s="67"/>
      <c r="G12" s="69"/>
      <c r="H12" s="69">
        <v>0.13</v>
      </c>
      <c r="I12" s="67"/>
      <c r="J12" s="63">
        <f t="shared" si="1"/>
        <v>0.13</v>
      </c>
      <c r="K12" s="64">
        <f t="shared" si="2"/>
        <v>8.7700000000000014</v>
      </c>
      <c r="L12" s="67"/>
    </row>
    <row r="13" spans="1:16" s="13" customFormat="1" ht="16.5" customHeight="1">
      <c r="A13" s="59">
        <f t="shared" si="0"/>
        <v>3</v>
      </c>
      <c r="B13" s="79" t="s">
        <v>143</v>
      </c>
      <c r="C13" s="67" t="s">
        <v>146</v>
      </c>
      <c r="D13" s="62">
        <v>8.77</v>
      </c>
      <c r="E13" s="67"/>
      <c r="F13" s="67"/>
      <c r="G13" s="69"/>
      <c r="H13" s="69"/>
      <c r="I13" s="67"/>
      <c r="J13" s="63">
        <f t="shared" si="1"/>
        <v>0</v>
      </c>
      <c r="K13" s="64">
        <f t="shared" si="2"/>
        <v>8.77</v>
      </c>
      <c r="L13" s="67"/>
    </row>
    <row r="14" spans="1:16" s="13" customFormat="1" ht="16.5" customHeight="1">
      <c r="A14" s="59">
        <f t="shared" si="0"/>
        <v>4</v>
      </c>
      <c r="B14" s="79" t="s">
        <v>135</v>
      </c>
      <c r="C14" s="67" t="s">
        <v>146</v>
      </c>
      <c r="D14" s="62">
        <v>7.71</v>
      </c>
      <c r="E14" s="67"/>
      <c r="F14" s="67"/>
      <c r="G14" s="69"/>
      <c r="H14" s="69"/>
      <c r="I14" s="67"/>
      <c r="J14" s="63">
        <f t="shared" si="1"/>
        <v>0</v>
      </c>
      <c r="K14" s="64">
        <f t="shared" si="2"/>
        <v>7.71</v>
      </c>
      <c r="L14" s="67"/>
    </row>
    <row r="15" spans="1:16" s="13" customFormat="1" ht="16.5" customHeight="1">
      <c r="A15" s="59">
        <f t="shared" si="0"/>
        <v>5</v>
      </c>
      <c r="B15" s="79" t="s">
        <v>138</v>
      </c>
      <c r="C15" s="67" t="s">
        <v>146</v>
      </c>
      <c r="D15" s="62">
        <v>7.64</v>
      </c>
      <c r="E15" s="67"/>
      <c r="F15" s="67"/>
      <c r="G15" s="69"/>
      <c r="H15" s="69"/>
      <c r="I15" s="67"/>
      <c r="J15" s="63">
        <f t="shared" si="1"/>
        <v>0</v>
      </c>
      <c r="K15" s="64">
        <f t="shared" si="2"/>
        <v>7.64</v>
      </c>
      <c r="L15" s="67"/>
    </row>
    <row r="16" spans="1:16" s="13" customFormat="1" ht="16.5" customHeight="1">
      <c r="A16" s="59">
        <f t="shared" si="0"/>
        <v>6</v>
      </c>
      <c r="B16" s="79" t="s">
        <v>144</v>
      </c>
      <c r="C16" s="67" t="s">
        <v>146</v>
      </c>
      <c r="D16" s="62">
        <v>7.5</v>
      </c>
      <c r="E16" s="67"/>
      <c r="F16" s="67"/>
      <c r="G16" s="69"/>
      <c r="H16" s="69"/>
      <c r="I16" s="67"/>
      <c r="J16" s="63">
        <f t="shared" si="1"/>
        <v>0</v>
      </c>
      <c r="K16" s="64">
        <f t="shared" si="2"/>
        <v>7.5</v>
      </c>
      <c r="L16" s="67"/>
    </row>
    <row r="17" spans="1:12" s="13" customFormat="1" ht="16.5" customHeight="1">
      <c r="A17" s="59">
        <f t="shared" si="0"/>
        <v>7</v>
      </c>
      <c r="B17" s="79" t="s">
        <v>139</v>
      </c>
      <c r="C17" s="67" t="s">
        <v>146</v>
      </c>
      <c r="D17" s="62">
        <v>7.29</v>
      </c>
      <c r="E17" s="67"/>
      <c r="F17" s="67"/>
      <c r="G17" s="69"/>
      <c r="H17" s="69"/>
      <c r="I17" s="67"/>
      <c r="J17" s="63">
        <f t="shared" si="1"/>
        <v>0</v>
      </c>
      <c r="K17" s="64">
        <f t="shared" si="2"/>
        <v>7.29</v>
      </c>
      <c r="L17" s="67"/>
    </row>
    <row r="18" spans="1:12" s="13" customFormat="1" ht="16.5" customHeight="1">
      <c r="A18" s="6">
        <f t="shared" si="0"/>
        <v>8</v>
      </c>
      <c r="B18" s="37" t="s">
        <v>141</v>
      </c>
      <c r="C18" s="4" t="s">
        <v>146</v>
      </c>
      <c r="D18" s="16">
        <v>7.07</v>
      </c>
      <c r="E18" s="4"/>
      <c r="F18" s="4"/>
      <c r="G18" s="21"/>
      <c r="H18" s="21"/>
      <c r="I18" s="4"/>
      <c r="J18" s="11">
        <f t="shared" si="1"/>
        <v>0</v>
      </c>
      <c r="K18" s="7">
        <f t="shared" si="2"/>
        <v>7.07</v>
      </c>
      <c r="L18" s="4"/>
    </row>
    <row r="19" spans="1:12" s="13" customFormat="1" ht="16.5" customHeight="1">
      <c r="A19" s="6">
        <f t="shared" si="0"/>
        <v>9</v>
      </c>
      <c r="B19" s="36" t="s">
        <v>145</v>
      </c>
      <c r="C19" s="4" t="s">
        <v>146</v>
      </c>
      <c r="D19" s="16">
        <v>6.93</v>
      </c>
      <c r="E19" s="4"/>
      <c r="F19" s="4"/>
      <c r="G19" s="21"/>
      <c r="H19" s="23"/>
      <c r="I19" s="4"/>
      <c r="J19" s="11">
        <f t="shared" si="1"/>
        <v>0</v>
      </c>
      <c r="K19" s="7">
        <f t="shared" si="2"/>
        <v>6.93</v>
      </c>
      <c r="L19" s="4"/>
    </row>
    <row r="20" spans="1:12" s="13" customFormat="1" ht="16.5" customHeight="1">
      <c r="A20" s="6">
        <f t="shared" si="0"/>
        <v>10</v>
      </c>
      <c r="B20" s="36" t="s">
        <v>133</v>
      </c>
      <c r="C20" s="4" t="s">
        <v>146</v>
      </c>
      <c r="D20" s="16">
        <v>6.86</v>
      </c>
      <c r="E20" s="4"/>
      <c r="F20" s="4"/>
      <c r="G20" s="21"/>
      <c r="H20" s="23"/>
      <c r="I20" s="4"/>
      <c r="J20" s="11">
        <f t="shared" si="1"/>
        <v>0</v>
      </c>
      <c r="K20" s="7">
        <f t="shared" si="2"/>
        <v>6.86</v>
      </c>
      <c r="L20" s="4"/>
    </row>
    <row r="21" spans="1:12" s="13" customFormat="1" ht="16.5" customHeight="1">
      <c r="A21" s="6">
        <f t="shared" si="0"/>
        <v>11</v>
      </c>
      <c r="B21" s="37" t="s">
        <v>137</v>
      </c>
      <c r="C21" s="4" t="s">
        <v>146</v>
      </c>
      <c r="D21" s="16">
        <v>6.46</v>
      </c>
      <c r="E21" s="4"/>
      <c r="F21" s="4"/>
      <c r="G21" s="21"/>
      <c r="H21" s="23"/>
      <c r="I21" s="4"/>
      <c r="J21" s="11">
        <f t="shared" si="1"/>
        <v>0</v>
      </c>
      <c r="K21" s="7">
        <f t="shared" si="2"/>
        <v>6.46</v>
      </c>
      <c r="L21" s="4"/>
    </row>
    <row r="22" spans="1:12" s="13" customFormat="1" ht="16.5" customHeight="1">
      <c r="A22" s="6">
        <f t="shared" si="0"/>
        <v>12</v>
      </c>
      <c r="B22" s="37" t="s">
        <v>140</v>
      </c>
      <c r="C22" s="4" t="s">
        <v>146</v>
      </c>
      <c r="D22" s="16">
        <v>6.23</v>
      </c>
      <c r="E22" s="4"/>
      <c r="F22" s="4"/>
      <c r="G22" s="21"/>
      <c r="H22" s="21"/>
      <c r="I22" s="4"/>
      <c r="J22" s="11">
        <f t="shared" si="1"/>
        <v>0</v>
      </c>
      <c r="K22" s="7">
        <f t="shared" si="2"/>
        <v>6.23</v>
      </c>
      <c r="L22" s="4"/>
    </row>
    <row r="23" spans="1:12" s="13" customFormat="1" ht="16.5" customHeight="1">
      <c r="A23" s="6">
        <f t="shared" si="0"/>
        <v>13</v>
      </c>
      <c r="B23" s="36" t="s">
        <v>134</v>
      </c>
      <c r="C23" s="4" t="s">
        <v>146</v>
      </c>
      <c r="D23" s="16">
        <v>5.86</v>
      </c>
      <c r="E23" s="4"/>
      <c r="F23" s="4"/>
      <c r="G23" s="21"/>
      <c r="H23" s="23"/>
      <c r="I23" s="4"/>
      <c r="J23" s="11">
        <f t="shared" si="1"/>
        <v>0</v>
      </c>
      <c r="K23" s="7">
        <f t="shared" si="2"/>
        <v>5.86</v>
      </c>
      <c r="L23" s="4"/>
    </row>
    <row r="24" spans="1:12" s="13" customFormat="1" ht="16.5" customHeight="1">
      <c r="A24" s="6">
        <f t="shared" si="0"/>
        <v>14</v>
      </c>
      <c r="B24" s="37" t="s">
        <v>186</v>
      </c>
      <c r="C24" s="4" t="s">
        <v>146</v>
      </c>
      <c r="D24" s="16">
        <v>5.79</v>
      </c>
      <c r="E24" s="4"/>
      <c r="F24" s="4"/>
      <c r="G24" s="21"/>
      <c r="H24" s="21"/>
      <c r="I24" s="4"/>
      <c r="J24" s="11">
        <f t="shared" si="1"/>
        <v>0</v>
      </c>
      <c r="K24" s="7">
        <f t="shared" si="2"/>
        <v>5.79</v>
      </c>
      <c r="L24" s="4"/>
    </row>
    <row r="25" spans="1:12" s="13" customFormat="1" ht="16.5" customHeight="1">
      <c r="A25" s="6">
        <f t="shared" si="0"/>
        <v>15</v>
      </c>
      <c r="B25" s="37" t="s">
        <v>150</v>
      </c>
      <c r="C25" s="4" t="s">
        <v>146</v>
      </c>
      <c r="D25" s="16">
        <v>5.62</v>
      </c>
      <c r="E25" s="4"/>
      <c r="F25" s="4"/>
      <c r="G25" s="21"/>
      <c r="H25" s="23"/>
      <c r="I25" s="4"/>
      <c r="J25" s="11">
        <f t="shared" si="1"/>
        <v>0</v>
      </c>
      <c r="K25" s="7">
        <f t="shared" si="2"/>
        <v>5.62</v>
      </c>
      <c r="L25" s="4"/>
    </row>
    <row r="26" spans="1:12" s="13" customFormat="1" ht="16.5" customHeight="1">
      <c r="A26" s="6">
        <f t="shared" si="0"/>
        <v>16</v>
      </c>
      <c r="B26" s="37" t="s">
        <v>153</v>
      </c>
      <c r="C26" s="4" t="s">
        <v>146</v>
      </c>
      <c r="D26" s="16">
        <v>5.46</v>
      </c>
      <c r="E26" s="4"/>
      <c r="F26" s="4"/>
      <c r="G26" s="21"/>
      <c r="H26" s="21"/>
      <c r="I26" s="4"/>
      <c r="J26" s="11">
        <f t="shared" si="1"/>
        <v>0</v>
      </c>
      <c r="K26" s="7">
        <f t="shared" si="2"/>
        <v>5.46</v>
      </c>
      <c r="L26" s="4"/>
    </row>
    <row r="27" spans="1:12" s="13" customFormat="1" ht="16.5" customHeight="1">
      <c r="A27" s="6">
        <f t="shared" si="0"/>
        <v>17</v>
      </c>
      <c r="B27" s="37" t="s">
        <v>152</v>
      </c>
      <c r="C27" s="4" t="s">
        <v>146</v>
      </c>
      <c r="D27" s="16">
        <v>4.93</v>
      </c>
      <c r="E27" s="4"/>
      <c r="F27" s="4"/>
      <c r="G27" s="21"/>
      <c r="H27" s="21"/>
      <c r="I27" s="4"/>
      <c r="J27" s="11">
        <f t="shared" si="1"/>
        <v>0</v>
      </c>
      <c r="K27" s="7">
        <f t="shared" si="2"/>
        <v>4.93</v>
      </c>
      <c r="L27" s="4"/>
    </row>
    <row r="28" spans="1:12" s="13" customFormat="1" ht="16.5" customHeight="1">
      <c r="A28" s="6">
        <f t="shared" si="0"/>
        <v>18</v>
      </c>
      <c r="B28" s="37" t="s">
        <v>151</v>
      </c>
      <c r="C28" s="4" t="s">
        <v>146</v>
      </c>
      <c r="D28" s="16">
        <v>4.5</v>
      </c>
      <c r="E28" s="4"/>
      <c r="F28" s="4"/>
      <c r="G28" s="21"/>
      <c r="H28" s="21"/>
      <c r="I28" s="4" t="s">
        <v>167</v>
      </c>
      <c r="J28" s="11">
        <f t="shared" si="1"/>
        <v>-0.2</v>
      </c>
      <c r="K28" s="7">
        <f t="shared" si="2"/>
        <v>4.3</v>
      </c>
      <c r="L28" s="4"/>
    </row>
    <row r="29" spans="1:12" s="13" customFormat="1" ht="16.5" customHeight="1">
      <c r="A29" s="6">
        <f t="shared" si="0"/>
        <v>19</v>
      </c>
      <c r="B29" s="37" t="s">
        <v>142</v>
      </c>
      <c r="C29" s="4" t="s">
        <v>146</v>
      </c>
      <c r="D29" s="16">
        <v>4.25</v>
      </c>
      <c r="E29" s="4"/>
      <c r="F29" s="4"/>
      <c r="G29" s="21"/>
      <c r="H29" s="23"/>
      <c r="I29" s="4"/>
      <c r="J29" s="11">
        <f t="shared" si="1"/>
        <v>0</v>
      </c>
      <c r="K29" s="7">
        <f t="shared" si="2"/>
        <v>4.25</v>
      </c>
      <c r="L29" s="4"/>
    </row>
    <row r="30" spans="1:12" s="2" customFormat="1" ht="11.25" customHeight="1">
      <c r="A30" s="91" t="s">
        <v>18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s="2" customFormat="1" ht="16.5" customHeight="1">
      <c r="A31" s="92" t="s">
        <v>19</v>
      </c>
      <c r="B31" s="92"/>
      <c r="C31" s="92"/>
      <c r="D31" s="92"/>
      <c r="K31" s="2" t="s">
        <v>250</v>
      </c>
    </row>
    <row r="32" spans="1:12" s="2" customFormat="1" ht="16.5" customHeight="1"/>
    <row r="33" spans="3:9" s="2" customFormat="1" ht="16.5" customHeight="1"/>
    <row r="34" spans="3:9" s="2" customFormat="1" ht="16.5" customHeight="1"/>
    <row r="35" spans="3:9" s="2" customFormat="1" ht="16.5" customHeight="1">
      <c r="C35" s="27"/>
      <c r="D35" s="27"/>
    </row>
    <row r="36" spans="3:9" s="2" customFormat="1" ht="16.5" customHeight="1">
      <c r="C36" s="27"/>
      <c r="D36" s="27"/>
    </row>
    <row r="37" spans="3:9" s="2" customFormat="1" ht="16.5" customHeight="1"/>
    <row r="38" spans="3:9" s="2" customFormat="1" ht="16.5" customHeight="1"/>
    <row r="43" spans="3:9" ht="16.5" customHeight="1">
      <c r="G43" s="3"/>
      <c r="H43" s="3"/>
      <c r="I43" s="3"/>
    </row>
  </sheetData>
  <sortState ref="A11:L29">
    <sortCondition ref="A11"/>
  </sortState>
  <mergeCells count="15">
    <mergeCell ref="A6:L6"/>
    <mergeCell ref="A1:L1"/>
    <mergeCell ref="A2:L2"/>
    <mergeCell ref="A3:L3"/>
    <mergeCell ref="A4:L4"/>
    <mergeCell ref="A5:L5"/>
    <mergeCell ref="L8:L9"/>
    <mergeCell ref="A30:L30"/>
    <mergeCell ref="A31:D31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ДЗД</vt:lpstr>
      <vt:lpstr>БОД-117,218</vt:lpstr>
      <vt:lpstr>МХД</vt:lpstr>
      <vt:lpstr>ЕД</vt:lpstr>
      <vt:lpstr>АВД-117,218</vt:lpstr>
      <vt:lpstr>ТХД</vt:lpstr>
      <vt:lpstr>ДЗД-118</vt:lpstr>
      <vt:lpstr>БОД-118</vt:lpstr>
      <vt:lpstr>ЕД-118</vt:lpstr>
      <vt:lpstr>АВД-118</vt:lpstr>
      <vt:lpstr>ТХД-118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LIDA</cp:lastModifiedBy>
  <cp:lastPrinted>2019-07-02T08:46:11Z</cp:lastPrinted>
  <dcterms:created xsi:type="dcterms:W3CDTF">2017-01-04T09:52:51Z</dcterms:created>
  <dcterms:modified xsi:type="dcterms:W3CDTF">2019-07-02T08:46:18Z</dcterms:modified>
</cp:coreProperties>
</file>