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лючи минюст\"/>
    </mc:Choice>
  </mc:AlternateContent>
  <bookViews>
    <workbookView xWindow="0" yWindow="0" windowWidth="20490" windowHeight="7755" tabRatio="623"/>
  </bookViews>
  <sheets>
    <sheet name="Додаток 3 АБТД" sheetId="12" r:id="rId1"/>
  </sheets>
  <calcPr calcId="152511"/>
</workbook>
</file>

<file path=xl/calcChain.xml><?xml version="1.0" encoding="utf-8"?>
<calcChain xmlns="http://schemas.openxmlformats.org/spreadsheetml/2006/main">
  <c r="J133" i="12" l="1"/>
  <c r="K133" i="12" s="1"/>
  <c r="J132" i="12"/>
  <c r="K132" i="12" s="1"/>
  <c r="J131" i="12"/>
  <c r="K131" i="12" s="1"/>
  <c r="J130" i="12"/>
  <c r="K130" i="12" s="1"/>
  <c r="J129" i="12"/>
  <c r="K129" i="12" s="1"/>
  <c r="J128" i="12"/>
  <c r="K128" i="12" s="1"/>
  <c r="J127" i="12"/>
  <c r="K127" i="12" s="1"/>
  <c r="J126" i="12"/>
  <c r="K126" i="12" s="1"/>
  <c r="J123" i="12"/>
  <c r="K123" i="12" s="1"/>
  <c r="J122" i="12"/>
  <c r="K122" i="12" s="1"/>
  <c r="J121" i="12"/>
  <c r="K121" i="12" s="1"/>
  <c r="J120" i="12"/>
  <c r="K120" i="12" s="1"/>
  <c r="J119" i="12"/>
  <c r="K119" i="12"/>
  <c r="J116" i="12"/>
  <c r="K116" i="12"/>
  <c r="J115" i="12"/>
  <c r="K115" i="12"/>
  <c r="J114" i="12"/>
  <c r="K114" i="12"/>
  <c r="J113" i="12"/>
  <c r="K113" i="12"/>
  <c r="J112" i="12"/>
  <c r="K112" i="12"/>
  <c r="J111" i="12"/>
  <c r="K111" i="12"/>
  <c r="J110" i="12"/>
  <c r="K110" i="12"/>
  <c r="J109" i="12"/>
  <c r="K109" i="12"/>
  <c r="J108" i="12"/>
  <c r="K108" i="12"/>
  <c r="J107" i="12"/>
  <c r="K107" i="12"/>
  <c r="J106" i="12"/>
  <c r="K106" i="12"/>
  <c r="J105" i="12"/>
  <c r="K105" i="12"/>
  <c r="J101" i="12"/>
  <c r="K101" i="12"/>
  <c r="J100" i="12"/>
  <c r="K100" i="12"/>
  <c r="J99" i="12"/>
  <c r="K99" i="12"/>
  <c r="J98" i="12"/>
  <c r="K98" i="12"/>
  <c r="J95" i="12"/>
  <c r="K95" i="12"/>
  <c r="J94" i="12"/>
  <c r="K94" i="12"/>
  <c r="J91" i="12"/>
  <c r="K91" i="12"/>
  <c r="J90" i="12"/>
  <c r="K90" i="12"/>
  <c r="J89" i="12"/>
  <c r="K89" i="12"/>
  <c r="J88" i="12"/>
  <c r="K88" i="12"/>
  <c r="J87" i="12"/>
  <c r="K87" i="12"/>
  <c r="J86" i="12"/>
  <c r="K86" i="12"/>
  <c r="J83" i="12"/>
  <c r="K83" i="12"/>
  <c r="J82" i="12"/>
  <c r="K82" i="12"/>
  <c r="J81" i="12"/>
  <c r="K81" i="12"/>
  <c r="J80" i="12"/>
  <c r="K80" i="12"/>
  <c r="J79" i="12"/>
  <c r="K79" i="12"/>
  <c r="J78" i="12"/>
  <c r="K78" i="12"/>
  <c r="J77" i="12"/>
  <c r="K77" i="12"/>
  <c r="J76" i="12"/>
  <c r="K76" i="12"/>
  <c r="J75" i="12"/>
  <c r="K75" i="12"/>
  <c r="J72" i="12"/>
  <c r="K72" i="12"/>
  <c r="J71" i="12"/>
  <c r="K71" i="12"/>
  <c r="J70" i="12"/>
  <c r="K70" i="12"/>
  <c r="J69" i="12"/>
  <c r="K69" i="12"/>
  <c r="J68" i="12"/>
  <c r="K68" i="12"/>
  <c r="J67" i="12"/>
  <c r="K67" i="12"/>
  <c r="J66" i="12"/>
  <c r="K66" i="12"/>
  <c r="J65" i="12"/>
  <c r="K65" i="12"/>
  <c r="J64" i="12"/>
  <c r="K64" i="12"/>
  <c r="J63" i="12"/>
  <c r="K63" i="12"/>
  <c r="J62" i="12"/>
  <c r="K62" i="12"/>
  <c r="J59" i="12"/>
  <c r="K59" i="12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6" i="12"/>
  <c r="K46" i="12" s="1"/>
  <c r="J45" i="12"/>
  <c r="K45" i="12" s="1"/>
  <c r="J42" i="12"/>
  <c r="K42" i="12" s="1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K14" i="12" s="1"/>
  <c r="A14" i="12" s="1"/>
  <c r="A16" i="12" l="1"/>
  <c r="A18" i="12"/>
  <c r="A20" i="12"/>
  <c r="A22" i="12"/>
  <c r="A24" i="12"/>
  <c r="A15" i="12"/>
  <c r="A17" i="12"/>
  <c r="A19" i="12"/>
  <c r="A21" i="12"/>
  <c r="A23" i="12"/>
</calcChain>
</file>

<file path=xl/sharedStrings.xml><?xml version="1.0" encoding="utf-8"?>
<sst xmlns="http://schemas.openxmlformats.org/spreadsheetml/2006/main" count="261" uniqueCount="160">
  <si>
    <t>Місце у рейтингу</t>
  </si>
  <si>
    <t>Прізвище, ім'я, по-батькові</t>
  </si>
  <si>
    <t>Академічна група</t>
  </si>
  <si>
    <t>Складова успішності середнього балу</t>
  </si>
  <si>
    <t>участь у громадському житті</t>
  </si>
  <si>
    <t>спортивна діяльність</t>
  </si>
  <si>
    <t>Примітки (соціальні пільги* тощо)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</si>
  <si>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</si>
  <si>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</si>
  <si>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</si>
  <si>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</si>
  <si>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</si>
  <si>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</si>
  <si>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</si>
  <si>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</si>
  <si>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</si>
  <si>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</si>
  <si>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* - вказується соціальна категорія та документ, який підтверджує пільги</t>
  </si>
  <si>
    <t>Завідувач відділення</t>
  </si>
  <si>
    <t>12</t>
  </si>
  <si>
    <t>АВД-114</t>
  </si>
  <si>
    <t>АВД-216</t>
  </si>
  <si>
    <t>БОД-115</t>
  </si>
  <si>
    <t>БОД-216</t>
  </si>
  <si>
    <t>БОД-116</t>
  </si>
  <si>
    <t>ТХД-114</t>
  </si>
  <si>
    <t>ТХД-115</t>
  </si>
  <si>
    <t>ТХД-116</t>
  </si>
  <si>
    <t>ДЗД-215</t>
  </si>
  <si>
    <t>ДЗД-115</t>
  </si>
  <si>
    <t>ДЗД-216</t>
  </si>
  <si>
    <t>ДЗД-116</t>
  </si>
  <si>
    <t>11</t>
  </si>
  <si>
    <t>Ліміт стипендіатів 6</t>
  </si>
  <si>
    <t>Спеціальність (спеціалізація) 5.05130107 „Виготовлення виробів і покрить із полімерних матеріалів”</t>
  </si>
  <si>
    <t>Курс 3</t>
  </si>
  <si>
    <t>Ліміт стипендіатів 3</t>
  </si>
  <si>
    <t>Єсиневич Юлія Вікторівна</t>
  </si>
  <si>
    <t>Олійник Дарина Олексіївна</t>
  </si>
  <si>
    <t>Бережняк Євгеній Ігорович</t>
  </si>
  <si>
    <t>Прищепа Вікторія Валеріївна</t>
  </si>
  <si>
    <t>Рева Владислав Ігорович</t>
  </si>
  <si>
    <t>Зеленова Катерина Олегівна</t>
  </si>
  <si>
    <t>Ржанникова Ксенія Вячеславівна</t>
  </si>
  <si>
    <t>Спеціальність (спеціалізація) 5.02020701 "Дизайн"</t>
  </si>
  <si>
    <t>Ліміт стипендіатів 1</t>
  </si>
  <si>
    <t>Козир Дмитрій Вікторович</t>
  </si>
  <si>
    <t>Грецька Ірина Ігорівна</t>
  </si>
  <si>
    <t>Курс 2</t>
  </si>
  <si>
    <t>Ліміт стипендіатів 5</t>
  </si>
  <si>
    <t>Улаєва Катерина Олександрівна</t>
  </si>
  <si>
    <t>Половнікова Юлія Андріївна</t>
  </si>
  <si>
    <t>Антоненко Дмитро Олександрович</t>
  </si>
  <si>
    <t>Феєр Діана Юріївна</t>
  </si>
  <si>
    <t>Руденко Віталій Михайлович</t>
  </si>
  <si>
    <t>Маренець Олена Миколаївна</t>
  </si>
  <si>
    <t>Іванова Валентина Вячеславівна</t>
  </si>
  <si>
    <t>Мусієнко Тетяна Ігорівна</t>
  </si>
  <si>
    <t>Говорущенко Даніела Сергіївна</t>
  </si>
  <si>
    <t>Сидоренко Анастасія Юріївна</t>
  </si>
  <si>
    <t>Нечай Юлія Андріївна</t>
  </si>
  <si>
    <t>Курс 1</t>
  </si>
  <si>
    <t>Спеціальність (спеціалізація) 161 "Хімічні технології та інженерія" ("Хімічні технології та інженерія")</t>
  </si>
  <si>
    <t>Бистріков Сергій Петрович</t>
  </si>
  <si>
    <t>Лімаз Ярослав Євгенійович</t>
  </si>
  <si>
    <t>Жучков Олексій Анатолійович</t>
  </si>
  <si>
    <t>Кукало Аліна Василівна</t>
  </si>
  <si>
    <t>Протченко Альона Вікторівна</t>
  </si>
  <si>
    <t>Кравченко Павло Павлович</t>
  </si>
  <si>
    <t>Лавський Олег Олександрович</t>
  </si>
  <si>
    <t>Марцевий Андрій Валерійович</t>
  </si>
  <si>
    <t>Шарапата Ганна Олександрівна</t>
  </si>
  <si>
    <t>Запорозька Дарина Анатоліївна</t>
  </si>
  <si>
    <t>Гаркун Валерія Олександрівна</t>
  </si>
  <si>
    <t>Блащак Руслана Сергіївна</t>
  </si>
  <si>
    <t>Найда Ярослава Валеріївна</t>
  </si>
  <si>
    <t>Ліміт стипендіатів 2</t>
  </si>
  <si>
    <t>А.М. Савчук</t>
  </si>
  <si>
    <t>Арзікулов Тимур Сейранович</t>
  </si>
  <si>
    <t>Мироненко Валерій Миколайович</t>
  </si>
  <si>
    <t>Клименко Микола Миколайович</t>
  </si>
  <si>
    <t>Компанець Сергій Миколайович</t>
  </si>
  <si>
    <t>Прищепа Василь Олександрович</t>
  </si>
  <si>
    <t>Юрченко Єгор Едуардович</t>
  </si>
  <si>
    <t>Глузд Олександр Віталійович</t>
  </si>
  <si>
    <t>Дегтярьов Микола Віталійович</t>
  </si>
  <si>
    <t>Леоненко Андрій Валентинович</t>
  </si>
  <si>
    <t>Носенко Інна Володимирівна</t>
  </si>
  <si>
    <t>Савчук Вячеслав Володимирович</t>
  </si>
  <si>
    <t>Сережко Олег Олександрович</t>
  </si>
  <si>
    <t>Ліміт стипендіатів 4</t>
  </si>
  <si>
    <t>Куприєнко Павло Дмитрович</t>
  </si>
  <si>
    <t>Савченко Олександр Васильович</t>
  </si>
  <si>
    <t>Корж Олександр Олексійович</t>
  </si>
  <si>
    <t>Огієнко Олександр Сергійович</t>
  </si>
  <si>
    <t>Євтушенко Максим Олегович</t>
  </si>
  <si>
    <t>Бахметова Анна Андріївна</t>
  </si>
  <si>
    <t>Івчук Максим Ігорович</t>
  </si>
  <si>
    <t>Шанойло Олександр Геннадійович</t>
  </si>
  <si>
    <t>Мірошниченко Лілія Ігорівна</t>
  </si>
  <si>
    <t>Шерстюк Юрій Михайлович</t>
  </si>
  <si>
    <t>Скрипак Ірина Миколаївна</t>
  </si>
  <si>
    <t>Гапон Артем Олегович</t>
  </si>
  <si>
    <t>Зубок Діана Анатоліївна</t>
  </si>
  <si>
    <t>Годун Тетяна Василівна</t>
  </si>
  <si>
    <t>Малярчук Анна Миколаївна</t>
  </si>
  <si>
    <t>Половецький Павло Вікторович</t>
  </si>
  <si>
    <t>Денесенко Владислав Юрійович</t>
  </si>
  <si>
    <t>Руденок Альона Олександрівна</t>
  </si>
  <si>
    <t>Улєйчик Вікторія Сергіївна</t>
  </si>
  <si>
    <t>Ястреб Вікторія Миколаївна</t>
  </si>
  <si>
    <t>Москаленко Анна Олександрівна</t>
  </si>
  <si>
    <t>Орешнікова Олександра Дмитрівна</t>
  </si>
  <si>
    <t>Терещенко Альона Валеріївна</t>
  </si>
  <si>
    <t>Прохоренко Юлія Тарасівна</t>
  </si>
  <si>
    <t>Гормилко Тетяна Олександрівна</t>
  </si>
  <si>
    <t>Луговець Марина Олександрівна</t>
  </si>
  <si>
    <t>Малий Артем Сергійович</t>
  </si>
  <si>
    <t>Личкун Юлія Костянтинівна</t>
  </si>
  <si>
    <t>Марченко Марія Олександрівна</t>
  </si>
  <si>
    <t>Судова Світлана Віталіївна</t>
  </si>
  <si>
    <t>Солощенко Лілія Вікторівна</t>
  </si>
  <si>
    <t>Ворох Ольга Анатоліївна</t>
  </si>
  <si>
    <t>Єршова Юлія Олексіївна</t>
  </si>
  <si>
    <t xml:space="preserve">Рейтинг успішності за результатами заліково-екзаменаційної сесії ІІ семестру 2016/2017 навчального року </t>
  </si>
  <si>
    <t xml:space="preserve">Складова рейтингового балу на підставі участі студентів у науково-технічній, науковій діяльності, громадському та спортивному житті або штрафні санкції </t>
  </si>
  <si>
    <t>Рейтинговий бал ( сума значень стовпців 4 та 10)</t>
  </si>
  <si>
    <t xml:space="preserve">науково-технічна діяльність </t>
  </si>
  <si>
    <t>наукова діяльність</t>
  </si>
  <si>
    <t>штрафні санкції</t>
  </si>
  <si>
    <t>сумма значень стовпців 5-9</t>
  </si>
  <si>
    <t>соціальна</t>
  </si>
  <si>
    <t>Додаток 3                                                                                      до протоколу засідання стипендіальної комісії ЧПЕК КНУТД від 30.06.2017 № 10</t>
  </si>
  <si>
    <t>Відділення автоматики, бухгалтерського обліку, технології та дизайну</t>
  </si>
  <si>
    <t>Динник Дарина Русланівна</t>
  </si>
  <si>
    <t>Литвин Лариса Іванівна</t>
  </si>
  <si>
    <t>Кириленко Дарина Миколаївна</t>
  </si>
  <si>
    <t>Сукач Дарія Георгіївна</t>
  </si>
  <si>
    <t>Адамська Руслана Юріївна</t>
  </si>
  <si>
    <t>Спеціальність (спеціалізація) 5.05020201 "Монтаж, обслуговування засобів і систем автоматизації технологічного виробництва"</t>
  </si>
  <si>
    <t>Ігнатенко Богдан Іванович</t>
  </si>
  <si>
    <t>Костюченко Олександр Володимирович</t>
  </si>
  <si>
    <t>Спеціальність (спеціалізація) 151 "Автоматизація та комп'ютерно-інтегровані технології"</t>
  </si>
  <si>
    <t>Ліміт стипендіатів4</t>
  </si>
  <si>
    <t>Рубан Ігор Миколайович</t>
  </si>
  <si>
    <t>Пуськова Катерина Ммхайлівна</t>
  </si>
  <si>
    <t>Грищенко Ярослав Микалайович</t>
  </si>
  <si>
    <t>Шакун Дмитро Олександрович</t>
  </si>
  <si>
    <t>Лисиця Максим Сергійвич</t>
  </si>
  <si>
    <t>Субботенко Сергій Леонідович</t>
  </si>
  <si>
    <t>Спеціальність (спеціалізація) 5.03050901 "Бухгалтерський облік"</t>
  </si>
  <si>
    <t>Климочкина Ірина В’ячеславівна</t>
  </si>
  <si>
    <t>Спеціальність (спеціалізація) 071 Облік і оподаткування</t>
  </si>
  <si>
    <t>Спеціальність (спеціалізація) 022 "Дизайн"</t>
  </si>
  <si>
    <t xml:space="preserve">Коновалов Денис Миколайович </t>
  </si>
  <si>
    <t>Трегуб Ілона Михайлівна</t>
  </si>
  <si>
    <t>Відковська Валерія Владиславівна</t>
  </si>
  <si>
    <t>Шмигельський Дмитро Вікторович</t>
  </si>
  <si>
    <t>8,93</t>
  </si>
  <si>
    <t>Спеціальність (спеціалізація) 071 "Облік і оподаткування"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</si>
</sst>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49" fontId="2" fillId="0" borderId="0" xfId="0" applyNumberFormat="1" applyFont="1" applyBorder="1" applyAlignment="1">
      <alignment wrapText="1"/>
    </xf>
    <xf numFmtId="49" fontId="2" fillId="2" borderId="0" xfId="0" applyNumberFormat="1" applyFont="1" applyFill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textRotation="90" wrapText="1"/>
    </xf>
    <xf numFmtId="49" fontId="2" fillId="3" borderId="1" xfId="0" applyNumberFormat="1" applyFont="1" applyFill="1" applyBorder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 wrapText="1"/>
    </xf>
    <xf numFmtId="0" fontId="10" fillId="0" borderId="1" xfId="0" applyFont="1" applyBorder="1"/>
    <xf numFmtId="0" fontId="10" fillId="0" borderId="3" xfId="0" applyFont="1" applyBorder="1" applyAlignment="1">
      <alignment wrapText="1"/>
    </xf>
    <xf numFmtId="0" fontId="10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0" fillId="0" borderId="15" xfId="0" applyFont="1" applyBorder="1"/>
    <xf numFmtId="0" fontId="10" fillId="0" borderId="16" xfId="0" applyFont="1" applyBorder="1"/>
    <xf numFmtId="0" fontId="10" fillId="0" borderId="13" xfId="0" applyFont="1" applyBorder="1"/>
    <xf numFmtId="0" fontId="10" fillId="0" borderId="17" xfId="0" applyFont="1" applyBorder="1"/>
    <xf numFmtId="0" fontId="10" fillId="0" borderId="11" xfId="0" applyFont="1" applyBorder="1"/>
    <xf numFmtId="0" fontId="10" fillId="0" borderId="18" xfId="0" applyFont="1" applyBorder="1"/>
    <xf numFmtId="0" fontId="10" fillId="0" borderId="14" xfId="0" applyFont="1" applyBorder="1"/>
    <xf numFmtId="0" fontId="7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/>
    </xf>
    <xf numFmtId="0" fontId="11" fillId="0" borderId="14" xfId="0" applyFont="1" applyBorder="1" applyAlignment="1">
      <alignment wrapText="1"/>
    </xf>
    <xf numFmtId="0" fontId="10" fillId="0" borderId="5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2" fillId="3" borderId="1" xfId="0" applyFont="1" applyFill="1" applyBorder="1" applyAlignment="1">
      <alignment wrapText="1"/>
    </xf>
    <xf numFmtId="2" fontId="9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/>
    <xf numFmtId="0" fontId="10" fillId="3" borderId="22" xfId="0" applyFont="1" applyFill="1" applyBorder="1" applyAlignment="1">
      <alignment wrapText="1"/>
    </xf>
    <xf numFmtId="2" fontId="8" fillId="3" borderId="1" xfId="0" applyNumberFormat="1" applyFont="1" applyFill="1" applyBorder="1" applyAlignment="1">
      <alignment horizontal="center" wrapText="1"/>
    </xf>
    <xf numFmtId="0" fontId="10" fillId="3" borderId="23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wrapText="1"/>
    </xf>
    <xf numFmtId="0" fontId="6" fillId="3" borderId="27" xfId="0" applyFont="1" applyFill="1" applyBorder="1" applyAlignment="1">
      <alignment horizontal="center"/>
    </xf>
    <xf numFmtId="0" fontId="6" fillId="3" borderId="6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3" borderId="28" xfId="0" applyFont="1" applyFill="1" applyBorder="1" applyAlignment="1">
      <alignment wrapText="1"/>
    </xf>
    <xf numFmtId="0" fontId="4" fillId="3" borderId="29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4" fillId="3" borderId="13" xfId="0" applyFont="1" applyFill="1" applyBorder="1" applyAlignment="1">
      <alignment wrapText="1"/>
    </xf>
    <xf numFmtId="0" fontId="4" fillId="3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/>
    </xf>
    <xf numFmtId="0" fontId="10" fillId="3" borderId="24" xfId="0" applyFont="1" applyFill="1" applyBorder="1"/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horizontal="center"/>
    </xf>
    <xf numFmtId="0" fontId="10" fillId="3" borderId="28" xfId="0" applyFont="1" applyFill="1" applyBorder="1" applyAlignment="1">
      <alignment wrapText="1"/>
    </xf>
    <xf numFmtId="2" fontId="8" fillId="3" borderId="29" xfId="0" applyNumberFormat="1" applyFont="1" applyFill="1" applyBorder="1" applyAlignment="1">
      <alignment horizontal="center"/>
    </xf>
    <xf numFmtId="0" fontId="10" fillId="3" borderId="13" xfId="0" applyFont="1" applyFill="1" applyBorder="1" applyAlignment="1">
      <alignment wrapText="1"/>
    </xf>
    <xf numFmtId="0" fontId="11" fillId="3" borderId="29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10" fillId="3" borderId="31" xfId="0" applyFont="1" applyFill="1" applyBorder="1"/>
    <xf numFmtId="0" fontId="10" fillId="3" borderId="32" xfId="0" applyFont="1" applyFill="1" applyBorder="1"/>
    <xf numFmtId="0" fontId="10" fillId="3" borderId="33" xfId="0" applyFont="1" applyFill="1" applyBorder="1"/>
    <xf numFmtId="0" fontId="10" fillId="3" borderId="34" xfId="0" applyFont="1" applyFill="1" applyBorder="1"/>
    <xf numFmtId="0" fontId="11" fillId="3" borderId="14" xfId="0" applyFont="1" applyFill="1" applyBorder="1" applyAlignment="1">
      <alignment vertical="center" wrapText="1"/>
    </xf>
    <xf numFmtId="0" fontId="10" fillId="3" borderId="15" xfId="0" applyFont="1" applyFill="1" applyBorder="1"/>
    <xf numFmtId="0" fontId="10" fillId="3" borderId="16" xfId="0" applyFont="1" applyFill="1" applyBorder="1"/>
    <xf numFmtId="0" fontId="10" fillId="3" borderId="13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/>
    </xf>
    <xf numFmtId="0" fontId="11" fillId="3" borderId="29" xfId="0" applyFont="1" applyFill="1" applyBorder="1" applyAlignment="1">
      <alignment wrapText="1"/>
    </xf>
    <xf numFmtId="0" fontId="10" fillId="3" borderId="35" xfId="0" applyFont="1" applyFill="1" applyBorder="1"/>
    <xf numFmtId="0" fontId="11" fillId="3" borderId="14" xfId="0" applyFont="1" applyFill="1" applyBorder="1" applyAlignment="1">
      <alignment wrapText="1"/>
    </xf>
    <xf numFmtId="0" fontId="10" fillId="3" borderId="5" xfId="0" applyFont="1" applyFill="1" applyBorder="1"/>
    <xf numFmtId="49" fontId="2" fillId="0" borderId="0" xfId="0" applyNumberFormat="1" applyFont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49" fontId="1" fillId="2" borderId="36" xfId="0" applyNumberFormat="1" applyFont="1" applyFill="1" applyBorder="1" applyAlignment="1">
      <alignment horizontal="left" wrapText="1"/>
    </xf>
    <xf numFmtId="49" fontId="3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7" xfId="0" applyNumberFormat="1" applyFont="1" applyBorder="1" applyAlignment="1">
      <alignment horizontal="center" wrapText="1"/>
    </xf>
    <xf numFmtId="49" fontId="1" fillId="0" borderId="24" xfId="0" applyNumberFormat="1" applyFont="1" applyBorder="1" applyAlignment="1">
      <alignment horizontal="center" wrapText="1"/>
    </xf>
    <xf numFmtId="49" fontId="2" fillId="0" borderId="36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left" wrapText="1"/>
    </xf>
    <xf numFmtId="49" fontId="5" fillId="0" borderId="0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topLeftCell="A7" workbookViewId="0">
      <selection activeCell="K140" sqref="K140"/>
    </sheetView>
  </sheetViews>
  <sheetFormatPr defaultColWidth="9.28515625" defaultRowHeight="16.5" customHeight="1" x14ac:dyDescent="0.25"/>
  <cols>
    <col min="1" max="1" width="10.5703125" style="1" customWidth="1"/>
    <col min="2" max="2" width="65.28515625" style="1" customWidth="1"/>
    <col min="3" max="3" width="12.140625" style="1" customWidth="1"/>
    <col min="4" max="4" width="10.28515625" style="1" customWidth="1"/>
    <col min="5" max="5" width="5.140625" style="1" customWidth="1"/>
    <col min="6" max="6" width="4.85546875" style="1" customWidth="1"/>
    <col min="7" max="7" width="6.85546875" style="1" customWidth="1"/>
    <col min="8" max="8" width="4.85546875" style="1" customWidth="1"/>
    <col min="9" max="9" width="5.28515625" style="1" customWidth="1"/>
    <col min="10" max="10" width="6" style="1" customWidth="1"/>
    <col min="11" max="11" width="9.28515625" style="1"/>
    <col min="12" max="12" width="10" style="1" customWidth="1"/>
    <col min="13" max="16384" width="9.28515625" style="1"/>
  </cols>
  <sheetData>
    <row r="1" spans="1:14" ht="48" customHeight="1" x14ac:dyDescent="0.25">
      <c r="I1" s="117" t="s">
        <v>132</v>
      </c>
      <c r="J1" s="117"/>
      <c r="K1" s="117"/>
      <c r="L1" s="117"/>
    </row>
    <row r="3" spans="1:14" ht="16.5" customHeight="1" x14ac:dyDescent="0.25">
      <c r="A3" s="110" t="s">
        <v>124</v>
      </c>
      <c r="B3" s="110"/>
      <c r="C3" s="110"/>
      <c r="D3" s="110"/>
      <c r="E3" s="110"/>
      <c r="F3" s="110"/>
      <c r="G3" s="110"/>
      <c r="H3" s="110"/>
      <c r="I3" s="110"/>
      <c r="J3" s="110"/>
      <c r="L3" s="3"/>
      <c r="M3" s="3"/>
      <c r="N3" s="3"/>
    </row>
    <row r="4" spans="1:14" ht="1.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4" ht="16.5" customHeight="1" x14ac:dyDescent="0.3">
      <c r="A5" s="118" t="s">
        <v>133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4" ht="16.5" hidden="1" customHeight="1" x14ac:dyDescent="0.25"/>
    <row r="7" spans="1:14" ht="28.5" customHeight="1" x14ac:dyDescent="0.25">
      <c r="A7" s="119" t="s">
        <v>0</v>
      </c>
      <c r="B7" s="112" t="s">
        <v>1</v>
      </c>
      <c r="C7" s="112" t="s">
        <v>2</v>
      </c>
      <c r="D7" s="112" t="s">
        <v>3</v>
      </c>
      <c r="E7" s="119" t="s">
        <v>125</v>
      </c>
      <c r="F7" s="119"/>
      <c r="G7" s="119"/>
      <c r="H7" s="119"/>
      <c r="I7" s="119"/>
      <c r="J7" s="119"/>
      <c r="K7" s="119" t="s">
        <v>126</v>
      </c>
      <c r="L7" s="119" t="s">
        <v>6</v>
      </c>
    </row>
    <row r="8" spans="1:14" ht="18.75" hidden="1" customHeight="1" x14ac:dyDescent="0.25">
      <c r="A8" s="119"/>
      <c r="B8" s="113"/>
      <c r="C8" s="113"/>
      <c r="D8" s="113"/>
      <c r="E8" s="6" t="s">
        <v>127</v>
      </c>
      <c r="F8" s="6" t="s">
        <v>128</v>
      </c>
      <c r="G8" s="6" t="s">
        <v>4</v>
      </c>
      <c r="H8" s="6" t="s">
        <v>5</v>
      </c>
      <c r="I8" s="6" t="s">
        <v>129</v>
      </c>
      <c r="J8" s="6" t="s">
        <v>130</v>
      </c>
      <c r="K8" s="119"/>
      <c r="L8" s="119"/>
    </row>
    <row r="9" spans="1:14" ht="75.75" customHeight="1" x14ac:dyDescent="0.25">
      <c r="A9" s="17"/>
      <c r="B9" s="114"/>
      <c r="C9" s="114"/>
      <c r="D9" s="114"/>
      <c r="E9" s="6" t="s">
        <v>127</v>
      </c>
      <c r="F9" s="6" t="s">
        <v>128</v>
      </c>
      <c r="G9" s="6" t="s">
        <v>4</v>
      </c>
      <c r="H9" s="6" t="s">
        <v>5</v>
      </c>
      <c r="I9" s="6" t="s">
        <v>129</v>
      </c>
      <c r="J9" s="6" t="s">
        <v>130</v>
      </c>
      <c r="K9" s="119"/>
      <c r="L9" s="119"/>
    </row>
    <row r="10" spans="1:14" ht="12.75" customHeight="1" x14ac:dyDescent="0.25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4" t="s">
        <v>32</v>
      </c>
      <c r="L10" s="4" t="s">
        <v>19</v>
      </c>
    </row>
    <row r="11" spans="1:14" ht="12.75" customHeight="1" x14ac:dyDescent="0.25">
      <c r="A11" s="115" t="s">
        <v>35</v>
      </c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4" ht="12.75" customHeight="1" x14ac:dyDescent="0.25">
      <c r="A12" s="107" t="s">
        <v>34</v>
      </c>
      <c r="B12" s="107"/>
      <c r="C12" s="107"/>
      <c r="D12" s="107"/>
      <c r="E12" s="107"/>
      <c r="F12" s="107"/>
      <c r="G12" s="107"/>
      <c r="H12" s="107"/>
      <c r="I12" s="107"/>
      <c r="J12" s="107"/>
    </row>
    <row r="13" spans="1:14" ht="12.75" customHeight="1" x14ac:dyDescent="0.25">
      <c r="A13" s="107" t="s">
        <v>33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4" s="8" customFormat="1" ht="12.75" customHeight="1" x14ac:dyDescent="0.25">
      <c r="A14" s="14">
        <f t="shared" ref="A14:A24" si="0">RANK(K14,$K$13:$K$25)</f>
        <v>1</v>
      </c>
      <c r="B14" s="15" t="s">
        <v>38</v>
      </c>
      <c r="C14" s="7" t="s">
        <v>25</v>
      </c>
      <c r="D14" s="16">
        <v>5</v>
      </c>
      <c r="E14" s="16">
        <v>0.14000000000000001</v>
      </c>
      <c r="F14" s="16"/>
      <c r="G14" s="16">
        <v>0.2</v>
      </c>
      <c r="H14" s="16"/>
      <c r="I14" s="16"/>
      <c r="J14" s="16">
        <f t="shared" ref="J14:J26" si="1">E14+F14+G14+H14-I14</f>
        <v>0.34</v>
      </c>
      <c r="K14" s="16">
        <f t="shared" ref="K14:K26" si="2">D14+J14</f>
        <v>5.34</v>
      </c>
      <c r="L14" s="7"/>
    </row>
    <row r="15" spans="1:14" s="8" customFormat="1" ht="12.75" customHeight="1" x14ac:dyDescent="0.25">
      <c r="A15" s="14">
        <f t="shared" si="0"/>
        <v>2</v>
      </c>
      <c r="B15" s="15" t="s">
        <v>37</v>
      </c>
      <c r="C15" s="7" t="s">
        <v>25</v>
      </c>
      <c r="D15" s="16">
        <v>5</v>
      </c>
      <c r="E15" s="16">
        <v>0.14000000000000001</v>
      </c>
      <c r="F15" s="16"/>
      <c r="G15" s="16"/>
      <c r="H15" s="16"/>
      <c r="I15" s="16"/>
      <c r="J15" s="16">
        <f t="shared" si="1"/>
        <v>0.14000000000000001</v>
      </c>
      <c r="K15" s="16">
        <f t="shared" si="2"/>
        <v>5.14</v>
      </c>
      <c r="L15" s="7"/>
    </row>
    <row r="16" spans="1:14" s="8" customFormat="1" ht="12.75" customHeight="1" x14ac:dyDescent="0.25">
      <c r="A16" s="14">
        <f t="shared" si="0"/>
        <v>3</v>
      </c>
      <c r="B16" s="15" t="s">
        <v>134</v>
      </c>
      <c r="C16" s="7" t="s">
        <v>25</v>
      </c>
      <c r="D16" s="16">
        <v>4.32</v>
      </c>
      <c r="E16" s="16"/>
      <c r="F16" s="16"/>
      <c r="G16" s="16">
        <v>0.2</v>
      </c>
      <c r="H16" s="16"/>
      <c r="I16" s="16"/>
      <c r="J16" s="16">
        <f t="shared" si="1"/>
        <v>0.2</v>
      </c>
      <c r="K16" s="16">
        <f t="shared" si="2"/>
        <v>4.5200000000000005</v>
      </c>
      <c r="L16" s="7"/>
    </row>
    <row r="17" spans="1:12" s="8" customFormat="1" ht="12.75" customHeight="1" x14ac:dyDescent="0.25">
      <c r="A17" s="14">
        <f t="shared" si="0"/>
        <v>4</v>
      </c>
      <c r="B17" s="15" t="s">
        <v>123</v>
      </c>
      <c r="C17" s="7" t="s">
        <v>25</v>
      </c>
      <c r="D17" s="16">
        <v>4.33</v>
      </c>
      <c r="E17" s="16"/>
      <c r="F17" s="16"/>
      <c r="G17" s="16">
        <v>0.1</v>
      </c>
      <c r="H17" s="16"/>
      <c r="I17" s="16"/>
      <c r="J17" s="16">
        <f t="shared" si="1"/>
        <v>0.1</v>
      </c>
      <c r="K17" s="16">
        <f t="shared" si="2"/>
        <v>4.43</v>
      </c>
      <c r="L17" s="7"/>
    </row>
    <row r="18" spans="1:12" s="8" customFormat="1" ht="12.75" customHeight="1" x14ac:dyDescent="0.25">
      <c r="A18" s="14">
        <f t="shared" si="0"/>
        <v>5</v>
      </c>
      <c r="B18" s="15" t="s">
        <v>135</v>
      </c>
      <c r="C18" s="7" t="s">
        <v>25</v>
      </c>
      <c r="D18" s="16">
        <v>4.25</v>
      </c>
      <c r="E18" s="16"/>
      <c r="F18" s="16"/>
      <c r="G18" s="16">
        <v>0.1</v>
      </c>
      <c r="H18" s="16"/>
      <c r="I18" s="16"/>
      <c r="J18" s="16">
        <f t="shared" si="1"/>
        <v>0.1</v>
      </c>
      <c r="K18" s="16">
        <f t="shared" si="2"/>
        <v>4.3499999999999996</v>
      </c>
      <c r="L18" s="7"/>
    </row>
    <row r="19" spans="1:12" s="8" customFormat="1" ht="12.75" customHeight="1" x14ac:dyDescent="0.25">
      <c r="A19" s="14">
        <f t="shared" si="0"/>
        <v>6</v>
      </c>
      <c r="B19" s="15" t="s">
        <v>39</v>
      </c>
      <c r="C19" s="7" t="s">
        <v>25</v>
      </c>
      <c r="D19" s="16">
        <v>4.25</v>
      </c>
      <c r="E19" s="16"/>
      <c r="F19" s="16"/>
      <c r="G19" s="16"/>
      <c r="H19" s="16">
        <v>0.05</v>
      </c>
      <c r="I19" s="16"/>
      <c r="J19" s="16">
        <f t="shared" si="1"/>
        <v>0.05</v>
      </c>
      <c r="K19" s="16">
        <f t="shared" si="2"/>
        <v>4.3</v>
      </c>
      <c r="L19" s="7"/>
    </row>
    <row r="20" spans="1:12" s="8" customFormat="1" ht="12.75" customHeight="1" x14ac:dyDescent="0.25">
      <c r="A20" s="10">
        <f t="shared" si="0"/>
        <v>7</v>
      </c>
      <c r="B20" s="11" t="s">
        <v>136</v>
      </c>
      <c r="C20" s="5" t="s">
        <v>25</v>
      </c>
      <c r="D20" s="12">
        <v>4.18</v>
      </c>
      <c r="E20" s="12"/>
      <c r="F20" s="12"/>
      <c r="G20" s="12"/>
      <c r="H20" s="12"/>
      <c r="I20" s="12"/>
      <c r="J20" s="12">
        <f t="shared" si="1"/>
        <v>0</v>
      </c>
      <c r="K20" s="12">
        <f t="shared" si="2"/>
        <v>4.18</v>
      </c>
      <c r="L20" s="5"/>
    </row>
    <row r="21" spans="1:12" s="8" customFormat="1" ht="12.75" customHeight="1" x14ac:dyDescent="0.25">
      <c r="A21" s="10">
        <f t="shared" si="0"/>
        <v>8</v>
      </c>
      <c r="B21" s="11" t="s">
        <v>137</v>
      </c>
      <c r="C21" s="5" t="s">
        <v>25</v>
      </c>
      <c r="D21" s="12">
        <v>4.01</v>
      </c>
      <c r="E21" s="12"/>
      <c r="F21" s="12"/>
      <c r="G21" s="12">
        <v>0.1</v>
      </c>
      <c r="H21" s="12"/>
      <c r="I21" s="12"/>
      <c r="J21" s="12">
        <f t="shared" si="1"/>
        <v>0.1</v>
      </c>
      <c r="K21" s="12">
        <f t="shared" si="2"/>
        <v>4.1099999999999994</v>
      </c>
      <c r="L21" s="5"/>
    </row>
    <row r="22" spans="1:12" s="8" customFormat="1" ht="12.75" customHeight="1" x14ac:dyDescent="0.25">
      <c r="A22" s="10">
        <f t="shared" si="0"/>
        <v>9</v>
      </c>
      <c r="B22" s="11" t="s">
        <v>138</v>
      </c>
      <c r="C22" s="5" t="s">
        <v>25</v>
      </c>
      <c r="D22" s="12">
        <v>3.25</v>
      </c>
      <c r="E22" s="12"/>
      <c r="F22" s="12"/>
      <c r="G22" s="12"/>
      <c r="H22" s="12"/>
      <c r="I22" s="12"/>
      <c r="J22" s="12">
        <f t="shared" si="1"/>
        <v>0</v>
      </c>
      <c r="K22" s="12">
        <f t="shared" si="2"/>
        <v>3.25</v>
      </c>
      <c r="L22" s="5"/>
    </row>
    <row r="23" spans="1:12" s="8" customFormat="1" ht="12.75" customHeight="1" x14ac:dyDescent="0.25">
      <c r="A23" s="10">
        <f t="shared" si="0"/>
        <v>10</v>
      </c>
      <c r="B23" s="11" t="s">
        <v>41</v>
      </c>
      <c r="C23" s="5" t="s">
        <v>25</v>
      </c>
      <c r="D23" s="12">
        <v>3</v>
      </c>
      <c r="E23" s="12"/>
      <c r="F23" s="12"/>
      <c r="G23" s="12"/>
      <c r="H23" s="12">
        <v>0.05</v>
      </c>
      <c r="I23" s="12"/>
      <c r="J23" s="12">
        <f t="shared" si="1"/>
        <v>0.05</v>
      </c>
      <c r="K23" s="12">
        <f t="shared" si="2"/>
        <v>3.05</v>
      </c>
      <c r="L23" s="5"/>
    </row>
    <row r="24" spans="1:12" s="8" customFormat="1" ht="12.75" customHeight="1" x14ac:dyDescent="0.25">
      <c r="A24" s="10">
        <f t="shared" si="0"/>
        <v>11</v>
      </c>
      <c r="B24" s="11" t="s">
        <v>42</v>
      </c>
      <c r="C24" s="5" t="s">
        <v>25</v>
      </c>
      <c r="D24" s="12">
        <v>3</v>
      </c>
      <c r="E24" s="12"/>
      <c r="F24" s="12"/>
      <c r="G24" s="12"/>
      <c r="H24" s="12"/>
      <c r="I24" s="12"/>
      <c r="J24" s="12">
        <f t="shared" si="1"/>
        <v>0</v>
      </c>
      <c r="K24" s="12">
        <f t="shared" si="2"/>
        <v>3</v>
      </c>
      <c r="L24" s="5" t="s">
        <v>131</v>
      </c>
    </row>
    <row r="25" spans="1:12" s="8" customFormat="1" ht="12.75" customHeight="1" x14ac:dyDescent="0.25">
      <c r="A25" s="10">
        <v>12</v>
      </c>
      <c r="B25" s="11" t="s">
        <v>40</v>
      </c>
      <c r="C25" s="5" t="s">
        <v>25</v>
      </c>
      <c r="D25" s="12">
        <v>3</v>
      </c>
      <c r="E25" s="12"/>
      <c r="F25" s="12"/>
      <c r="G25" s="12"/>
      <c r="H25" s="12"/>
      <c r="I25" s="12"/>
      <c r="J25" s="12">
        <f t="shared" si="1"/>
        <v>0</v>
      </c>
      <c r="K25" s="12">
        <f t="shared" si="2"/>
        <v>3</v>
      </c>
      <c r="L25" s="5"/>
    </row>
    <row r="26" spans="1:12" s="8" customFormat="1" ht="12.75" customHeight="1" x14ac:dyDescent="0.25">
      <c r="A26" s="10">
        <v>13</v>
      </c>
      <c r="B26" s="11" t="s">
        <v>43</v>
      </c>
      <c r="C26" s="5" t="s">
        <v>25</v>
      </c>
      <c r="D26" s="12">
        <v>3</v>
      </c>
      <c r="E26" s="12"/>
      <c r="F26" s="12"/>
      <c r="G26" s="12"/>
      <c r="H26" s="12"/>
      <c r="I26" s="12"/>
      <c r="J26" s="12">
        <f t="shared" si="1"/>
        <v>0</v>
      </c>
      <c r="K26" s="12">
        <f t="shared" si="2"/>
        <v>3</v>
      </c>
      <c r="L26" s="5"/>
    </row>
    <row r="27" spans="1:12" ht="15.75" customHeight="1" x14ac:dyDescent="0.25">
      <c r="A27" s="107" t="s">
        <v>139</v>
      </c>
      <c r="B27" s="107"/>
      <c r="C27" s="107"/>
      <c r="D27" s="107"/>
      <c r="E27" s="107"/>
      <c r="F27" s="107"/>
      <c r="G27" s="107"/>
      <c r="H27" s="107"/>
      <c r="I27" s="107"/>
      <c r="J27" s="107"/>
    </row>
    <row r="28" spans="1:12" ht="12.75" customHeight="1" x14ac:dyDescent="0.25">
      <c r="A28" s="107" t="s">
        <v>33</v>
      </c>
      <c r="B28" s="107"/>
      <c r="C28" s="107"/>
      <c r="D28" s="107"/>
      <c r="E28" s="107"/>
      <c r="F28" s="107"/>
      <c r="G28" s="107"/>
      <c r="H28" s="107"/>
      <c r="I28" s="107"/>
      <c r="J28" s="107"/>
    </row>
    <row r="29" spans="1:12" s="8" customFormat="1" ht="12.75" customHeight="1" x14ac:dyDescent="0.25">
      <c r="A29" s="14">
        <v>1</v>
      </c>
      <c r="B29" s="58" t="s">
        <v>78</v>
      </c>
      <c r="C29" s="7" t="s">
        <v>20</v>
      </c>
      <c r="D29" s="59">
        <v>5</v>
      </c>
      <c r="E29" s="60"/>
      <c r="F29" s="60">
        <v>0.22</v>
      </c>
      <c r="G29" s="60"/>
      <c r="H29" s="60"/>
      <c r="I29" s="16"/>
      <c r="J29" s="16">
        <f t="shared" ref="J29:J42" si="3">E29+F29+G29+H29-I29</f>
        <v>0.22</v>
      </c>
      <c r="K29" s="16">
        <f t="shared" ref="K29:K42" si="4">D29+J29</f>
        <v>5.22</v>
      </c>
      <c r="L29" s="7"/>
    </row>
    <row r="30" spans="1:12" s="8" customFormat="1" ht="12.75" customHeight="1" x14ac:dyDescent="0.25">
      <c r="A30" s="14">
        <v>2</v>
      </c>
      <c r="B30" s="58" t="s">
        <v>82</v>
      </c>
      <c r="C30" s="7" t="s">
        <v>20</v>
      </c>
      <c r="D30" s="59">
        <v>4.41</v>
      </c>
      <c r="E30" s="60"/>
      <c r="F30" s="60"/>
      <c r="G30" s="60">
        <v>0.1</v>
      </c>
      <c r="H30" s="60"/>
      <c r="I30" s="16"/>
      <c r="J30" s="16">
        <f t="shared" si="3"/>
        <v>0.1</v>
      </c>
      <c r="K30" s="16">
        <f t="shared" si="4"/>
        <v>4.51</v>
      </c>
      <c r="L30" s="7"/>
    </row>
    <row r="31" spans="1:12" s="8" customFormat="1" ht="26.25" customHeight="1" x14ac:dyDescent="0.25">
      <c r="A31" s="14">
        <v>3</v>
      </c>
      <c r="B31" s="58" t="s">
        <v>79</v>
      </c>
      <c r="C31" s="7" t="s">
        <v>20</v>
      </c>
      <c r="D31" s="59">
        <v>4.2699999999999996</v>
      </c>
      <c r="E31" s="60"/>
      <c r="F31" s="60"/>
      <c r="G31" s="60"/>
      <c r="H31" s="60"/>
      <c r="I31" s="16"/>
      <c r="J31" s="16">
        <f t="shared" si="3"/>
        <v>0</v>
      </c>
      <c r="K31" s="16">
        <f t="shared" si="4"/>
        <v>4.2699999999999996</v>
      </c>
      <c r="L31" s="7"/>
    </row>
    <row r="32" spans="1:12" s="8" customFormat="1" ht="12.75" customHeight="1" x14ac:dyDescent="0.25">
      <c r="A32" s="14">
        <v>4</v>
      </c>
      <c r="B32" s="58" t="s">
        <v>84</v>
      </c>
      <c r="C32" s="7" t="s">
        <v>20</v>
      </c>
      <c r="D32" s="59">
        <v>4.2300000000000004</v>
      </c>
      <c r="E32" s="60"/>
      <c r="F32" s="60"/>
      <c r="G32" s="60"/>
      <c r="H32" s="60"/>
      <c r="I32" s="16"/>
      <c r="J32" s="16">
        <f t="shared" si="3"/>
        <v>0</v>
      </c>
      <c r="K32" s="16">
        <f t="shared" si="4"/>
        <v>4.2300000000000004</v>
      </c>
      <c r="L32" s="7"/>
    </row>
    <row r="33" spans="1:12" s="8" customFormat="1" ht="12.75" customHeight="1" x14ac:dyDescent="0.25">
      <c r="A33" s="14">
        <v>5</v>
      </c>
      <c r="B33" s="58" t="s">
        <v>80</v>
      </c>
      <c r="C33" s="7" t="s">
        <v>20</v>
      </c>
      <c r="D33" s="59">
        <v>4.18</v>
      </c>
      <c r="E33" s="60"/>
      <c r="F33" s="60"/>
      <c r="G33" s="60"/>
      <c r="H33" s="60"/>
      <c r="I33" s="16"/>
      <c r="J33" s="16">
        <f t="shared" si="3"/>
        <v>0</v>
      </c>
      <c r="K33" s="16">
        <f t="shared" si="4"/>
        <v>4.18</v>
      </c>
      <c r="L33" s="7"/>
    </row>
    <row r="34" spans="1:12" s="8" customFormat="1" ht="12.75" customHeight="1" x14ac:dyDescent="0.25">
      <c r="A34" s="14">
        <v>6</v>
      </c>
      <c r="B34" s="58" t="s">
        <v>81</v>
      </c>
      <c r="C34" s="7" t="s">
        <v>20</v>
      </c>
      <c r="D34" s="59">
        <v>4.18</v>
      </c>
      <c r="E34" s="60"/>
      <c r="F34" s="60"/>
      <c r="G34" s="60"/>
      <c r="H34" s="60"/>
      <c r="I34" s="16"/>
      <c r="J34" s="16">
        <f t="shared" si="3"/>
        <v>0</v>
      </c>
      <c r="K34" s="16">
        <f t="shared" si="4"/>
        <v>4.18</v>
      </c>
      <c r="L34" s="7"/>
    </row>
    <row r="35" spans="1:12" s="8" customFormat="1" ht="12.75" customHeight="1" x14ac:dyDescent="0.25">
      <c r="A35" s="10">
        <v>7</v>
      </c>
      <c r="B35" s="18" t="s">
        <v>86</v>
      </c>
      <c r="C35" s="5" t="s">
        <v>20</v>
      </c>
      <c r="D35" s="19">
        <v>3.56</v>
      </c>
      <c r="E35" s="20"/>
      <c r="F35" s="20"/>
      <c r="G35" s="20"/>
      <c r="H35" s="20"/>
      <c r="I35" s="12"/>
      <c r="J35" s="12">
        <f t="shared" si="3"/>
        <v>0</v>
      </c>
      <c r="K35" s="12">
        <f t="shared" si="4"/>
        <v>3.56</v>
      </c>
      <c r="L35" s="5"/>
    </row>
    <row r="36" spans="1:12" s="9" customFormat="1" ht="12.75" customHeight="1" x14ac:dyDescent="0.25">
      <c r="A36" s="10">
        <v>8</v>
      </c>
      <c r="B36" s="18" t="s">
        <v>87</v>
      </c>
      <c r="C36" s="5" t="s">
        <v>20</v>
      </c>
      <c r="D36" s="19">
        <v>3.53</v>
      </c>
      <c r="E36" s="20"/>
      <c r="F36" s="20"/>
      <c r="G36" s="20"/>
      <c r="H36" s="20"/>
      <c r="I36" s="12"/>
      <c r="J36" s="12">
        <f t="shared" si="3"/>
        <v>0</v>
      </c>
      <c r="K36" s="12">
        <f t="shared" si="4"/>
        <v>3.53</v>
      </c>
      <c r="L36" s="5"/>
    </row>
    <row r="37" spans="1:12" s="9" customFormat="1" ht="12.75" customHeight="1" x14ac:dyDescent="0.25">
      <c r="A37" s="10">
        <v>9</v>
      </c>
      <c r="B37" s="18" t="s">
        <v>83</v>
      </c>
      <c r="C37" s="5" t="s">
        <v>20</v>
      </c>
      <c r="D37" s="19">
        <v>3.4</v>
      </c>
      <c r="E37" s="20"/>
      <c r="F37" s="20"/>
      <c r="G37" s="20"/>
      <c r="H37" s="20"/>
      <c r="I37" s="12"/>
      <c r="J37" s="12">
        <f t="shared" si="3"/>
        <v>0</v>
      </c>
      <c r="K37" s="12">
        <f t="shared" si="4"/>
        <v>3.4</v>
      </c>
      <c r="L37" s="5"/>
    </row>
    <row r="38" spans="1:12" s="9" customFormat="1" ht="12.75" customHeight="1" x14ac:dyDescent="0.25">
      <c r="A38" s="10">
        <v>10</v>
      </c>
      <c r="B38" s="18" t="s">
        <v>88</v>
      </c>
      <c r="C38" s="5" t="s">
        <v>20</v>
      </c>
      <c r="D38" s="19">
        <v>3.12</v>
      </c>
      <c r="E38" s="20"/>
      <c r="F38" s="20"/>
      <c r="G38" s="20"/>
      <c r="H38" s="20"/>
      <c r="I38" s="12"/>
      <c r="J38" s="12">
        <f t="shared" si="3"/>
        <v>0</v>
      </c>
      <c r="K38" s="12">
        <f t="shared" si="4"/>
        <v>3.12</v>
      </c>
      <c r="L38" s="5" t="s">
        <v>131</v>
      </c>
    </row>
    <row r="39" spans="1:12" s="9" customFormat="1" ht="12.75" customHeight="1" x14ac:dyDescent="0.25">
      <c r="A39" s="10">
        <v>11</v>
      </c>
      <c r="B39" s="18" t="s">
        <v>85</v>
      </c>
      <c r="C39" s="5" t="s">
        <v>20</v>
      </c>
      <c r="D39" s="19">
        <v>3</v>
      </c>
      <c r="E39" s="20"/>
      <c r="F39" s="20"/>
      <c r="G39" s="20"/>
      <c r="H39" s="20"/>
      <c r="I39" s="12"/>
      <c r="J39" s="12">
        <f t="shared" si="3"/>
        <v>0</v>
      </c>
      <c r="K39" s="12">
        <f t="shared" si="4"/>
        <v>3</v>
      </c>
      <c r="L39" s="5"/>
    </row>
    <row r="40" spans="1:12" s="2" customFormat="1" ht="16.5" customHeight="1" x14ac:dyDescent="0.25">
      <c r="A40" s="10">
        <v>12</v>
      </c>
      <c r="B40" s="18" t="s">
        <v>140</v>
      </c>
      <c r="C40" s="5" t="s">
        <v>20</v>
      </c>
      <c r="D40" s="19">
        <v>3</v>
      </c>
      <c r="E40" s="20"/>
      <c r="F40" s="20"/>
      <c r="G40" s="20"/>
      <c r="H40" s="20"/>
      <c r="I40" s="12"/>
      <c r="J40" s="12">
        <f t="shared" si="3"/>
        <v>0</v>
      </c>
      <c r="K40" s="12">
        <f t="shared" si="4"/>
        <v>3</v>
      </c>
      <c r="L40" s="5"/>
    </row>
    <row r="41" spans="1:12" s="2" customFormat="1" ht="16.5" customHeight="1" x14ac:dyDescent="0.25">
      <c r="A41" s="10">
        <v>13</v>
      </c>
      <c r="B41" s="18" t="s">
        <v>141</v>
      </c>
      <c r="C41" s="5" t="s">
        <v>20</v>
      </c>
      <c r="D41" s="19">
        <v>3</v>
      </c>
      <c r="E41" s="20"/>
      <c r="F41" s="20"/>
      <c r="G41" s="20"/>
      <c r="H41" s="20"/>
      <c r="I41" s="12"/>
      <c r="J41" s="12">
        <f t="shared" si="3"/>
        <v>0</v>
      </c>
      <c r="K41" s="12">
        <f t="shared" si="4"/>
        <v>3</v>
      </c>
      <c r="L41" s="5"/>
    </row>
    <row r="42" spans="1:12" s="9" customFormat="1" ht="12.75" customHeight="1" x14ac:dyDescent="0.25">
      <c r="A42" s="10">
        <v>14</v>
      </c>
      <c r="B42" s="18" t="s">
        <v>89</v>
      </c>
      <c r="C42" s="5" t="s">
        <v>20</v>
      </c>
      <c r="D42" s="19">
        <v>3</v>
      </c>
      <c r="E42" s="20"/>
      <c r="F42" s="20"/>
      <c r="G42" s="20"/>
      <c r="H42" s="20"/>
      <c r="I42" s="12"/>
      <c r="J42" s="12">
        <f t="shared" si="3"/>
        <v>0</v>
      </c>
      <c r="K42" s="12">
        <f t="shared" si="4"/>
        <v>3</v>
      </c>
      <c r="L42" s="5"/>
    </row>
    <row r="43" spans="1:12" ht="16.5" customHeight="1" x14ac:dyDescent="0.25">
      <c r="A43" s="107" t="s">
        <v>44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  <row r="44" spans="1:12" ht="16.5" customHeight="1" thickBot="1" x14ac:dyDescent="0.3">
      <c r="A44" s="107" t="s">
        <v>45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</row>
    <row r="45" spans="1:12" ht="16.5" customHeight="1" x14ac:dyDescent="0.25">
      <c r="A45" s="14">
        <v>1</v>
      </c>
      <c r="B45" s="61" t="s">
        <v>46</v>
      </c>
      <c r="C45" s="7" t="s">
        <v>28</v>
      </c>
      <c r="D45" s="62">
        <v>5</v>
      </c>
      <c r="E45" s="63">
        <v>0.22</v>
      </c>
      <c r="F45" s="64"/>
      <c r="G45" s="64"/>
      <c r="H45" s="65"/>
      <c r="I45" s="16"/>
      <c r="J45" s="16">
        <f>E45+F45+G45+H45+-I45</f>
        <v>0.22</v>
      </c>
      <c r="K45" s="16">
        <f>D45+J45</f>
        <v>5.22</v>
      </c>
      <c r="L45" s="7"/>
    </row>
    <row r="46" spans="1:12" ht="16.5" customHeight="1" x14ac:dyDescent="0.25">
      <c r="A46" s="10">
        <v>2</v>
      </c>
      <c r="B46" s="21" t="s">
        <v>47</v>
      </c>
      <c r="C46" s="5" t="s">
        <v>28</v>
      </c>
      <c r="D46" s="25">
        <v>4.6500000000000004</v>
      </c>
      <c r="E46" s="22">
        <v>0.22</v>
      </c>
      <c r="F46" s="23"/>
      <c r="G46" s="23"/>
      <c r="H46" s="24"/>
      <c r="I46" s="12"/>
      <c r="J46" s="12">
        <f>E46+F46+G46+H46+-I46</f>
        <v>0.22</v>
      </c>
      <c r="K46" s="12">
        <f>D46+J46</f>
        <v>4.87</v>
      </c>
      <c r="L46" s="5"/>
    </row>
    <row r="47" spans="1:12" ht="16.5" customHeight="1" x14ac:dyDescent="0.25">
      <c r="A47" s="116" t="s">
        <v>48</v>
      </c>
      <c r="B47" s="116"/>
      <c r="C47" s="116"/>
      <c r="D47" s="116"/>
      <c r="E47" s="116"/>
      <c r="F47" s="116"/>
      <c r="G47" s="116"/>
      <c r="H47" s="116"/>
      <c r="I47" s="116"/>
      <c r="J47" s="116"/>
    </row>
    <row r="48" spans="1:12" s="8" customFormat="1" ht="12.75" customHeight="1" x14ac:dyDescent="0.25">
      <c r="A48" s="107" t="s">
        <v>142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"/>
      <c r="L48" s="1"/>
    </row>
    <row r="49" spans="1:12" s="8" customFormat="1" ht="12.75" customHeight="1" thickBot="1" x14ac:dyDescent="0.3">
      <c r="A49" s="107" t="s">
        <v>143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"/>
      <c r="L49" s="1"/>
    </row>
    <row r="50" spans="1:12" s="8" customFormat="1" ht="12.75" customHeight="1" thickTop="1" thickBot="1" x14ac:dyDescent="0.3">
      <c r="A50" s="14">
        <v>1</v>
      </c>
      <c r="B50" s="66" t="s">
        <v>91</v>
      </c>
      <c r="C50" s="7" t="s">
        <v>21</v>
      </c>
      <c r="D50" s="62">
        <v>4.79</v>
      </c>
      <c r="E50" s="67"/>
      <c r="F50" s="64"/>
      <c r="G50" s="64"/>
      <c r="H50" s="65">
        <v>0.05</v>
      </c>
      <c r="I50" s="16"/>
      <c r="J50" s="16">
        <f t="shared" ref="J50:J59" si="5">E50+F50+G50+H50+-I50</f>
        <v>0.05</v>
      </c>
      <c r="K50" s="16">
        <f t="shared" ref="K50:K59" si="6">D50+J50</f>
        <v>4.84</v>
      </c>
      <c r="L50" s="7"/>
    </row>
    <row r="51" spans="1:12" s="8" customFormat="1" ht="12.75" customHeight="1" thickBot="1" x14ac:dyDescent="0.3">
      <c r="A51" s="14">
        <v>2</v>
      </c>
      <c r="B51" s="68" t="s">
        <v>94</v>
      </c>
      <c r="C51" s="7" t="s">
        <v>21</v>
      </c>
      <c r="D51" s="62">
        <v>4.78</v>
      </c>
      <c r="E51" s="69"/>
      <c r="F51" s="70"/>
      <c r="G51" s="70"/>
      <c r="H51" s="71"/>
      <c r="I51" s="16"/>
      <c r="J51" s="16">
        <f t="shared" si="5"/>
        <v>0</v>
      </c>
      <c r="K51" s="16">
        <f t="shared" si="6"/>
        <v>4.78</v>
      </c>
      <c r="L51" s="7"/>
    </row>
    <row r="52" spans="1:12" s="8" customFormat="1" ht="12.75" customHeight="1" thickBot="1" x14ac:dyDescent="0.3">
      <c r="A52" s="14">
        <v>3</v>
      </c>
      <c r="B52" s="68" t="s">
        <v>97</v>
      </c>
      <c r="C52" s="7" t="s">
        <v>21</v>
      </c>
      <c r="D52" s="62">
        <v>4.3899999999999997</v>
      </c>
      <c r="E52" s="69"/>
      <c r="F52" s="70"/>
      <c r="G52" s="70"/>
      <c r="H52" s="71"/>
      <c r="I52" s="16"/>
      <c r="J52" s="16">
        <f t="shared" si="5"/>
        <v>0</v>
      </c>
      <c r="K52" s="16">
        <f t="shared" si="6"/>
        <v>4.3899999999999997</v>
      </c>
      <c r="L52" s="7"/>
    </row>
    <row r="53" spans="1:12" s="8" customFormat="1" ht="12.75" customHeight="1" thickBot="1" x14ac:dyDescent="0.3">
      <c r="A53" s="14">
        <v>4</v>
      </c>
      <c r="B53" s="68" t="s">
        <v>92</v>
      </c>
      <c r="C53" s="7" t="s">
        <v>21</v>
      </c>
      <c r="D53" s="62">
        <v>4.1500000000000004</v>
      </c>
      <c r="E53" s="69"/>
      <c r="F53" s="70"/>
      <c r="G53" s="70"/>
      <c r="H53" s="71"/>
      <c r="I53" s="16"/>
      <c r="J53" s="16">
        <f t="shared" si="5"/>
        <v>0</v>
      </c>
      <c r="K53" s="16">
        <f t="shared" si="6"/>
        <v>4.1500000000000004</v>
      </c>
      <c r="L53" s="7"/>
    </row>
    <row r="54" spans="1:12" s="8" customFormat="1" ht="12.75" customHeight="1" thickBot="1" x14ac:dyDescent="0.3">
      <c r="A54" s="10">
        <v>5</v>
      </c>
      <c r="B54" s="26" t="s">
        <v>96</v>
      </c>
      <c r="C54" s="5" t="s">
        <v>21</v>
      </c>
      <c r="D54" s="25">
        <v>3.98</v>
      </c>
      <c r="E54" s="27"/>
      <c r="F54" s="23"/>
      <c r="G54" s="23">
        <v>0.1</v>
      </c>
      <c r="H54" s="24"/>
      <c r="I54" s="12"/>
      <c r="J54" s="12">
        <f t="shared" si="5"/>
        <v>0.1</v>
      </c>
      <c r="K54" s="12">
        <f t="shared" si="6"/>
        <v>4.08</v>
      </c>
      <c r="L54" s="5"/>
    </row>
    <row r="55" spans="1:12" ht="33" customHeight="1" thickBot="1" x14ac:dyDescent="0.3">
      <c r="A55" s="10">
        <v>6</v>
      </c>
      <c r="B55" s="26" t="s">
        <v>98</v>
      </c>
      <c r="C55" s="5" t="s">
        <v>21</v>
      </c>
      <c r="D55" s="25">
        <v>4.0599999999999996</v>
      </c>
      <c r="E55" s="27"/>
      <c r="F55" s="23"/>
      <c r="G55" s="23"/>
      <c r="H55" s="24"/>
      <c r="I55" s="12"/>
      <c r="J55" s="12">
        <f t="shared" si="5"/>
        <v>0</v>
      </c>
      <c r="K55" s="12">
        <f t="shared" si="6"/>
        <v>4.0599999999999996</v>
      </c>
      <c r="L55" s="5"/>
    </row>
    <row r="56" spans="1:12" ht="16.5" customHeight="1" thickBot="1" x14ac:dyDescent="0.3">
      <c r="A56" s="10">
        <v>7</v>
      </c>
      <c r="B56" s="26" t="s">
        <v>93</v>
      </c>
      <c r="C56" s="5" t="s">
        <v>21</v>
      </c>
      <c r="D56" s="25">
        <v>3.78</v>
      </c>
      <c r="E56" s="28"/>
      <c r="F56" s="29"/>
      <c r="G56" s="29"/>
      <c r="H56" s="30"/>
      <c r="I56" s="12"/>
      <c r="J56" s="12">
        <f t="shared" si="5"/>
        <v>0</v>
      </c>
      <c r="K56" s="12">
        <f t="shared" si="6"/>
        <v>3.78</v>
      </c>
      <c r="L56" s="5"/>
    </row>
    <row r="57" spans="1:12" ht="16.5" customHeight="1" thickBot="1" x14ac:dyDescent="0.3">
      <c r="A57" s="10">
        <v>8</v>
      </c>
      <c r="B57" s="26" t="s">
        <v>99</v>
      </c>
      <c r="C57" s="5" t="s">
        <v>21</v>
      </c>
      <c r="D57" s="25">
        <v>3.22</v>
      </c>
      <c r="E57" s="27"/>
      <c r="F57" s="23"/>
      <c r="G57" s="23"/>
      <c r="H57" s="24"/>
      <c r="I57" s="12"/>
      <c r="J57" s="12">
        <f t="shared" si="5"/>
        <v>0</v>
      </c>
      <c r="K57" s="12">
        <f t="shared" si="6"/>
        <v>3.22</v>
      </c>
      <c r="L57" s="5"/>
    </row>
    <row r="58" spans="1:12" ht="16.5" customHeight="1" thickBot="1" x14ac:dyDescent="0.3">
      <c r="A58" s="10">
        <v>9</v>
      </c>
      <c r="B58" s="26" t="s">
        <v>95</v>
      </c>
      <c r="C58" s="5" t="s">
        <v>21</v>
      </c>
      <c r="D58" s="25">
        <v>3.13</v>
      </c>
      <c r="E58" s="27"/>
      <c r="F58" s="23"/>
      <c r="G58" s="23"/>
      <c r="H58" s="31">
        <v>0.05</v>
      </c>
      <c r="I58" s="12"/>
      <c r="J58" s="12">
        <f t="shared" si="5"/>
        <v>0.05</v>
      </c>
      <c r="K58" s="12">
        <f t="shared" si="6"/>
        <v>3.1799999999999997</v>
      </c>
      <c r="L58" s="5"/>
    </row>
    <row r="59" spans="1:12" ht="16.5" customHeight="1" thickBot="1" x14ac:dyDescent="0.3">
      <c r="A59" s="10">
        <v>10</v>
      </c>
      <c r="B59" s="26" t="s">
        <v>100</v>
      </c>
      <c r="C59" s="5" t="s">
        <v>21</v>
      </c>
      <c r="D59" s="25">
        <v>3.07</v>
      </c>
      <c r="E59" s="32"/>
      <c r="F59" s="33"/>
      <c r="G59" s="33"/>
      <c r="H59" s="34"/>
      <c r="I59" s="12"/>
      <c r="J59" s="12">
        <f t="shared" si="5"/>
        <v>0</v>
      </c>
      <c r="K59" s="12">
        <f t="shared" si="6"/>
        <v>3.07</v>
      </c>
      <c r="L59" s="5"/>
    </row>
    <row r="60" spans="1:12" s="8" customFormat="1" ht="12.75" customHeight="1" x14ac:dyDescent="0.25">
      <c r="A60" s="107" t="s">
        <v>34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"/>
      <c r="L60" s="1"/>
    </row>
    <row r="61" spans="1:12" s="8" customFormat="1" ht="12.75" customHeight="1" thickBot="1" x14ac:dyDescent="0.3">
      <c r="A61" s="107" t="s">
        <v>49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"/>
      <c r="L61" s="1"/>
    </row>
    <row r="62" spans="1:12" s="8" customFormat="1" ht="12.75" customHeight="1" thickBot="1" x14ac:dyDescent="0.3">
      <c r="A62" s="14">
        <v>1</v>
      </c>
      <c r="B62" s="72" t="s">
        <v>53</v>
      </c>
      <c r="C62" s="7" t="s">
        <v>26</v>
      </c>
      <c r="D62" s="73">
        <v>4.5199999999999996</v>
      </c>
      <c r="E62" s="74"/>
      <c r="F62" s="75"/>
      <c r="G62" s="75"/>
      <c r="H62" s="76"/>
      <c r="I62" s="16"/>
      <c r="J62" s="16">
        <f t="shared" ref="J62:J72" si="7">E62+F62+G62+H62+-I62</f>
        <v>0</v>
      </c>
      <c r="K62" s="16">
        <f t="shared" ref="K62:K72" si="8">D62+J62</f>
        <v>4.5199999999999996</v>
      </c>
      <c r="L62" s="7"/>
    </row>
    <row r="63" spans="1:12" s="8" customFormat="1" ht="12.75" customHeight="1" thickBot="1" x14ac:dyDescent="0.3">
      <c r="A63" s="14">
        <v>2</v>
      </c>
      <c r="B63" s="77" t="s">
        <v>144</v>
      </c>
      <c r="C63" s="7" t="s">
        <v>26</v>
      </c>
      <c r="D63" s="78">
        <v>4.38</v>
      </c>
      <c r="E63" s="79"/>
      <c r="F63" s="80"/>
      <c r="G63" s="80"/>
      <c r="H63" s="81"/>
      <c r="I63" s="16"/>
      <c r="J63" s="16">
        <f t="shared" si="7"/>
        <v>0</v>
      </c>
      <c r="K63" s="16">
        <f t="shared" si="8"/>
        <v>4.38</v>
      </c>
      <c r="L63" s="7"/>
    </row>
    <row r="64" spans="1:12" s="8" customFormat="1" ht="12.75" customHeight="1" thickBot="1" x14ac:dyDescent="0.3">
      <c r="A64" s="14">
        <v>3</v>
      </c>
      <c r="B64" s="77" t="s">
        <v>51</v>
      </c>
      <c r="C64" s="7" t="s">
        <v>26</v>
      </c>
      <c r="D64" s="78">
        <v>4.3600000000000003</v>
      </c>
      <c r="E64" s="79"/>
      <c r="F64" s="80"/>
      <c r="G64" s="80"/>
      <c r="H64" s="81"/>
      <c r="I64" s="16"/>
      <c r="J64" s="16">
        <f t="shared" si="7"/>
        <v>0</v>
      </c>
      <c r="K64" s="16">
        <f t="shared" si="8"/>
        <v>4.3600000000000003</v>
      </c>
      <c r="L64" s="7"/>
    </row>
    <row r="65" spans="1:12" s="8" customFormat="1" ht="12.75" customHeight="1" thickBot="1" x14ac:dyDescent="0.3">
      <c r="A65" s="14">
        <v>4</v>
      </c>
      <c r="B65" s="77" t="s">
        <v>145</v>
      </c>
      <c r="C65" s="7" t="s">
        <v>26</v>
      </c>
      <c r="D65" s="78">
        <v>4.3</v>
      </c>
      <c r="E65" s="79"/>
      <c r="F65" s="80"/>
      <c r="G65" s="80"/>
      <c r="H65" s="81"/>
      <c r="I65" s="16"/>
      <c r="J65" s="16">
        <f t="shared" si="7"/>
        <v>0</v>
      </c>
      <c r="K65" s="16">
        <f t="shared" si="8"/>
        <v>4.3</v>
      </c>
      <c r="L65" s="7"/>
    </row>
    <row r="66" spans="1:12" s="8" customFormat="1" ht="12.75" customHeight="1" thickBot="1" x14ac:dyDescent="0.3">
      <c r="A66" s="14">
        <v>5</v>
      </c>
      <c r="B66" s="77" t="s">
        <v>50</v>
      </c>
      <c r="C66" s="7" t="s">
        <v>26</v>
      </c>
      <c r="D66" s="78">
        <v>4.24</v>
      </c>
      <c r="E66" s="79"/>
      <c r="F66" s="80"/>
      <c r="G66" s="80"/>
      <c r="H66" s="81"/>
      <c r="I66" s="16"/>
      <c r="J66" s="16">
        <f t="shared" si="7"/>
        <v>0</v>
      </c>
      <c r="K66" s="16">
        <f t="shared" si="8"/>
        <v>4.24</v>
      </c>
      <c r="L66" s="7" t="s">
        <v>131</v>
      </c>
    </row>
    <row r="67" spans="1:12" s="8" customFormat="1" ht="12.75" customHeight="1" thickBot="1" x14ac:dyDescent="0.3">
      <c r="A67" s="10">
        <v>6</v>
      </c>
      <c r="B67" s="35" t="s">
        <v>52</v>
      </c>
      <c r="C67" s="5" t="s">
        <v>26</v>
      </c>
      <c r="D67" s="36">
        <v>4.08</v>
      </c>
      <c r="E67" s="27"/>
      <c r="F67" s="23"/>
      <c r="G67" s="23"/>
      <c r="H67" s="24"/>
      <c r="I67" s="12"/>
      <c r="J67" s="12">
        <f t="shared" si="7"/>
        <v>0</v>
      </c>
      <c r="K67" s="12">
        <f t="shared" si="8"/>
        <v>4.08</v>
      </c>
      <c r="L67" s="5"/>
    </row>
    <row r="68" spans="1:12" s="8" customFormat="1" ht="12.75" customHeight="1" thickBot="1" x14ac:dyDescent="0.3">
      <c r="A68" s="10">
        <v>7</v>
      </c>
      <c r="B68" s="35" t="s">
        <v>146</v>
      </c>
      <c r="C68" s="5" t="s">
        <v>26</v>
      </c>
      <c r="D68" s="36">
        <v>3.7</v>
      </c>
      <c r="E68" s="27"/>
      <c r="F68" s="23"/>
      <c r="G68" s="23"/>
      <c r="H68" s="24"/>
      <c r="I68" s="12"/>
      <c r="J68" s="12">
        <f t="shared" si="7"/>
        <v>0</v>
      </c>
      <c r="K68" s="12">
        <f t="shared" si="8"/>
        <v>3.7</v>
      </c>
      <c r="L68" s="5"/>
    </row>
    <row r="69" spans="1:12" s="8" customFormat="1" ht="12.75" customHeight="1" thickBot="1" x14ac:dyDescent="0.3">
      <c r="A69" s="10">
        <v>8</v>
      </c>
      <c r="B69" s="35" t="s">
        <v>147</v>
      </c>
      <c r="C69" s="5" t="s">
        <v>26</v>
      </c>
      <c r="D69" s="36">
        <v>3.35</v>
      </c>
      <c r="E69" s="27"/>
      <c r="F69" s="23"/>
      <c r="G69" s="23"/>
      <c r="H69" s="24"/>
      <c r="I69" s="12"/>
      <c r="J69" s="12">
        <f t="shared" si="7"/>
        <v>0</v>
      </c>
      <c r="K69" s="12">
        <f t="shared" si="8"/>
        <v>3.35</v>
      </c>
      <c r="L69" s="5"/>
    </row>
    <row r="70" spans="1:12" s="8" customFormat="1" ht="12.75" customHeight="1" thickBot="1" x14ac:dyDescent="0.3">
      <c r="A70" s="10">
        <v>9</v>
      </c>
      <c r="B70" s="35" t="s">
        <v>148</v>
      </c>
      <c r="C70" s="5" t="s">
        <v>26</v>
      </c>
      <c r="D70" s="36">
        <v>3.08</v>
      </c>
      <c r="E70" s="27"/>
      <c r="F70" s="23"/>
      <c r="G70" s="23"/>
      <c r="H70" s="31"/>
      <c r="I70" s="12"/>
      <c r="J70" s="12">
        <f>E70+F70+G70+H70+-I70</f>
        <v>0</v>
      </c>
      <c r="K70" s="12">
        <f>D70+J70</f>
        <v>3.08</v>
      </c>
      <c r="L70" s="5"/>
    </row>
    <row r="71" spans="1:12" s="8" customFormat="1" ht="12.75" customHeight="1" thickBot="1" x14ac:dyDescent="0.3">
      <c r="A71" s="10">
        <v>10</v>
      </c>
      <c r="B71" s="35" t="s">
        <v>54</v>
      </c>
      <c r="C71" s="5" t="s">
        <v>26</v>
      </c>
      <c r="D71" s="36">
        <v>3.07</v>
      </c>
      <c r="E71" s="28"/>
      <c r="F71" s="29"/>
      <c r="G71" s="29"/>
      <c r="H71" s="30"/>
      <c r="I71" s="12"/>
      <c r="J71" s="12">
        <f t="shared" si="7"/>
        <v>0</v>
      </c>
      <c r="K71" s="12">
        <f t="shared" si="8"/>
        <v>3.07</v>
      </c>
      <c r="L71" s="5"/>
    </row>
    <row r="72" spans="1:12" s="8" customFormat="1" ht="12.75" customHeight="1" thickBot="1" x14ac:dyDescent="0.3">
      <c r="A72" s="10">
        <v>11</v>
      </c>
      <c r="B72" s="35" t="s">
        <v>149</v>
      </c>
      <c r="C72" s="5" t="s">
        <v>26</v>
      </c>
      <c r="D72" s="36">
        <v>3.07</v>
      </c>
      <c r="E72" s="27"/>
      <c r="F72" s="23"/>
      <c r="G72" s="23"/>
      <c r="H72" s="24"/>
      <c r="I72" s="12"/>
      <c r="J72" s="12">
        <f t="shared" si="7"/>
        <v>0</v>
      </c>
      <c r="K72" s="12">
        <f t="shared" si="8"/>
        <v>3.07</v>
      </c>
      <c r="L72" s="5"/>
    </row>
    <row r="73" spans="1:12" s="8" customFormat="1" ht="12.75" customHeight="1" x14ac:dyDescent="0.25">
      <c r="A73" s="107" t="s">
        <v>150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"/>
      <c r="L73" s="1"/>
    </row>
    <row r="74" spans="1:12" s="8" customFormat="1" ht="12.75" customHeight="1" x14ac:dyDescent="0.25">
      <c r="A74" s="107" t="s">
        <v>90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"/>
      <c r="L74" s="1"/>
    </row>
    <row r="75" spans="1:12" s="8" customFormat="1" ht="12.75" customHeight="1" x14ac:dyDescent="0.25">
      <c r="A75" s="14">
        <v>1</v>
      </c>
      <c r="B75" s="82" t="s">
        <v>101</v>
      </c>
      <c r="C75" s="7" t="s">
        <v>22</v>
      </c>
      <c r="D75" s="62">
        <v>5</v>
      </c>
      <c r="E75" s="83"/>
      <c r="F75" s="70"/>
      <c r="G75" s="70"/>
      <c r="H75" s="84">
        <v>0.05</v>
      </c>
      <c r="I75" s="16"/>
      <c r="J75" s="16">
        <f t="shared" ref="J75:J83" si="9">E75+F75+G75+H75+-I75</f>
        <v>0.05</v>
      </c>
      <c r="K75" s="16">
        <f t="shared" ref="K75:K83" si="10">D75+J75</f>
        <v>5.05</v>
      </c>
      <c r="L75" s="7"/>
    </row>
    <row r="76" spans="1:12" s="8" customFormat="1" ht="12.75" customHeight="1" x14ac:dyDescent="0.25">
      <c r="A76" s="14">
        <v>2</v>
      </c>
      <c r="B76" s="82" t="s">
        <v>113</v>
      </c>
      <c r="C76" s="7" t="s">
        <v>22</v>
      </c>
      <c r="D76" s="85">
        <v>4.38</v>
      </c>
      <c r="E76" s="83"/>
      <c r="F76" s="70"/>
      <c r="G76" s="70"/>
      <c r="H76" s="60"/>
      <c r="I76" s="16"/>
      <c r="J76" s="16">
        <f t="shared" si="9"/>
        <v>0</v>
      </c>
      <c r="K76" s="16">
        <f t="shared" si="10"/>
        <v>4.38</v>
      </c>
      <c r="L76" s="7"/>
    </row>
    <row r="77" spans="1:12" s="8" customFormat="1" ht="12.75" customHeight="1" x14ac:dyDescent="0.25">
      <c r="A77" s="14">
        <v>3</v>
      </c>
      <c r="B77" s="82" t="s">
        <v>103</v>
      </c>
      <c r="C77" s="7" t="s">
        <v>22</v>
      </c>
      <c r="D77" s="85">
        <v>4.3099999999999996</v>
      </c>
      <c r="E77" s="83"/>
      <c r="F77" s="70"/>
      <c r="G77" s="70"/>
      <c r="H77" s="60"/>
      <c r="I77" s="16"/>
      <c r="J77" s="16">
        <f t="shared" si="9"/>
        <v>0</v>
      </c>
      <c r="K77" s="16">
        <f t="shared" si="10"/>
        <v>4.3099999999999996</v>
      </c>
      <c r="L77" s="7"/>
    </row>
    <row r="78" spans="1:12" s="8" customFormat="1" ht="12.75" customHeight="1" x14ac:dyDescent="0.25">
      <c r="A78" s="14">
        <v>4</v>
      </c>
      <c r="B78" s="82" t="s">
        <v>104</v>
      </c>
      <c r="C78" s="7" t="s">
        <v>22</v>
      </c>
      <c r="D78" s="85">
        <v>4.24</v>
      </c>
      <c r="E78" s="83"/>
      <c r="F78" s="70"/>
      <c r="G78" s="70"/>
      <c r="H78" s="60"/>
      <c r="I78" s="16"/>
      <c r="J78" s="16">
        <f t="shared" si="9"/>
        <v>0</v>
      </c>
      <c r="K78" s="16">
        <f t="shared" si="10"/>
        <v>4.24</v>
      </c>
      <c r="L78" s="7"/>
    </row>
    <row r="79" spans="1:12" s="8" customFormat="1" ht="12.75" customHeight="1" x14ac:dyDescent="0.25">
      <c r="A79" s="10">
        <v>5</v>
      </c>
      <c r="B79" s="37" t="s">
        <v>102</v>
      </c>
      <c r="C79" s="5" t="s">
        <v>22</v>
      </c>
      <c r="D79" s="38">
        <v>4.0599999999999996</v>
      </c>
      <c r="E79" s="39"/>
      <c r="F79" s="23"/>
      <c r="G79" s="23"/>
      <c r="H79" s="20">
        <v>0.1</v>
      </c>
      <c r="I79" s="12"/>
      <c r="J79" s="12">
        <f t="shared" si="9"/>
        <v>0.1</v>
      </c>
      <c r="K79" s="12">
        <f t="shared" si="10"/>
        <v>4.1599999999999993</v>
      </c>
      <c r="L79" s="5"/>
    </row>
    <row r="80" spans="1:12" s="8" customFormat="1" ht="12.75" customHeight="1" x14ac:dyDescent="0.25">
      <c r="A80" s="10">
        <v>6</v>
      </c>
      <c r="B80" s="37" t="s">
        <v>112</v>
      </c>
      <c r="C80" s="5" t="s">
        <v>22</v>
      </c>
      <c r="D80" s="38">
        <v>3.21</v>
      </c>
      <c r="E80" s="39"/>
      <c r="F80" s="23"/>
      <c r="G80" s="23"/>
      <c r="H80" s="20"/>
      <c r="I80" s="12"/>
      <c r="J80" s="12">
        <f t="shared" si="9"/>
        <v>0</v>
      </c>
      <c r="K80" s="12">
        <f t="shared" si="10"/>
        <v>3.21</v>
      </c>
      <c r="L80" s="5"/>
    </row>
    <row r="81" spans="1:12" s="8" customFormat="1" ht="12.75" customHeight="1" x14ac:dyDescent="0.25">
      <c r="A81" s="10">
        <v>7</v>
      </c>
      <c r="B81" s="37" t="s">
        <v>151</v>
      </c>
      <c r="C81" s="5" t="s">
        <v>22</v>
      </c>
      <c r="D81" s="38">
        <v>3.08</v>
      </c>
      <c r="E81" s="39"/>
      <c r="F81" s="23"/>
      <c r="G81" s="23"/>
      <c r="H81" s="20"/>
      <c r="I81" s="12"/>
      <c r="J81" s="12">
        <f t="shared" si="9"/>
        <v>0</v>
      </c>
      <c r="K81" s="12">
        <f t="shared" si="10"/>
        <v>3.08</v>
      </c>
      <c r="L81" s="5"/>
    </row>
    <row r="82" spans="1:12" s="8" customFormat="1" ht="12.75" customHeight="1" x14ac:dyDescent="0.25">
      <c r="A82" s="10">
        <v>8</v>
      </c>
      <c r="B82" s="37" t="s">
        <v>111</v>
      </c>
      <c r="C82" s="5" t="s">
        <v>22</v>
      </c>
      <c r="D82" s="38">
        <v>3.07</v>
      </c>
      <c r="E82" s="39"/>
      <c r="F82" s="23"/>
      <c r="G82" s="23"/>
      <c r="H82" s="20"/>
      <c r="I82" s="12"/>
      <c r="J82" s="12">
        <f t="shared" si="9"/>
        <v>0</v>
      </c>
      <c r="K82" s="12">
        <f t="shared" si="10"/>
        <v>3.07</v>
      </c>
      <c r="L82" s="5"/>
    </row>
    <row r="83" spans="1:12" s="8" customFormat="1" ht="12.75" customHeight="1" x14ac:dyDescent="0.25">
      <c r="A83" s="10">
        <v>9</v>
      </c>
      <c r="B83" s="37" t="s">
        <v>114</v>
      </c>
      <c r="C83" s="5" t="s">
        <v>22</v>
      </c>
      <c r="D83" s="38">
        <v>3.07</v>
      </c>
      <c r="E83" s="39"/>
      <c r="F83" s="23"/>
      <c r="G83" s="23"/>
      <c r="H83" s="20"/>
      <c r="I83" s="12"/>
      <c r="J83" s="12">
        <f t="shared" si="9"/>
        <v>0</v>
      </c>
      <c r="K83" s="12">
        <f t="shared" si="10"/>
        <v>3.07</v>
      </c>
      <c r="L83" s="5"/>
    </row>
    <row r="84" spans="1:12" s="8" customFormat="1" ht="12.75" customHeight="1" x14ac:dyDescent="0.25">
      <c r="A84" s="107" t="s">
        <v>152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3"/>
      <c r="L84" s="3"/>
    </row>
    <row r="85" spans="1:12" s="8" customFormat="1" ht="12.75" customHeight="1" x14ac:dyDescent="0.25">
      <c r="A85" s="107" t="s">
        <v>76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3"/>
      <c r="L85" s="3"/>
    </row>
    <row r="86" spans="1:12" s="8" customFormat="1" ht="15" customHeight="1" x14ac:dyDescent="0.25">
      <c r="A86" s="14">
        <v>1</v>
      </c>
      <c r="B86" s="86" t="s">
        <v>105</v>
      </c>
      <c r="C86" s="7" t="s">
        <v>23</v>
      </c>
      <c r="D86" s="62">
        <v>4.76</v>
      </c>
      <c r="E86" s="87"/>
      <c r="F86" s="64"/>
      <c r="G86" s="64"/>
      <c r="H86" s="65"/>
      <c r="I86" s="16"/>
      <c r="J86" s="16">
        <f t="shared" ref="J86:J91" si="11">E86+F86+G86+H86+-I86</f>
        <v>0</v>
      </c>
      <c r="K86" s="16">
        <f t="shared" ref="K86:K91" si="12">D86+J86</f>
        <v>4.76</v>
      </c>
      <c r="L86" s="7"/>
    </row>
    <row r="87" spans="1:12" s="8" customFormat="1" ht="13.5" customHeight="1" x14ac:dyDescent="0.25">
      <c r="A87" s="14">
        <v>2</v>
      </c>
      <c r="B87" s="86" t="s">
        <v>109</v>
      </c>
      <c r="C87" s="7" t="s">
        <v>23</v>
      </c>
      <c r="D87" s="62">
        <v>4.3899999999999997</v>
      </c>
      <c r="E87" s="83"/>
      <c r="F87" s="70"/>
      <c r="G87" s="70"/>
      <c r="H87" s="71"/>
      <c r="I87" s="16"/>
      <c r="J87" s="16">
        <f t="shared" si="11"/>
        <v>0</v>
      </c>
      <c r="K87" s="16">
        <f t="shared" si="12"/>
        <v>4.3899999999999997</v>
      </c>
      <c r="L87" s="7"/>
    </row>
    <row r="88" spans="1:12" s="8" customFormat="1" ht="14.25" customHeight="1" x14ac:dyDescent="0.25">
      <c r="A88" s="10">
        <v>3</v>
      </c>
      <c r="B88" s="40" t="s">
        <v>108</v>
      </c>
      <c r="C88" s="5" t="s">
        <v>23</v>
      </c>
      <c r="D88" s="25">
        <v>3.94</v>
      </c>
      <c r="E88" s="39"/>
      <c r="F88" s="23"/>
      <c r="G88" s="23"/>
      <c r="H88" s="24"/>
      <c r="I88" s="12"/>
      <c r="J88" s="12">
        <f t="shared" si="11"/>
        <v>0</v>
      </c>
      <c r="K88" s="12">
        <f t="shared" si="12"/>
        <v>3.94</v>
      </c>
      <c r="L88" s="5"/>
    </row>
    <row r="89" spans="1:12" s="8" customFormat="1" ht="14.25" customHeight="1" x14ac:dyDescent="0.25">
      <c r="A89" s="10">
        <v>4</v>
      </c>
      <c r="B89" s="40" t="s">
        <v>106</v>
      </c>
      <c r="C89" s="5" t="s">
        <v>23</v>
      </c>
      <c r="D89" s="25">
        <v>3.58</v>
      </c>
      <c r="E89" s="39"/>
      <c r="F89" s="23"/>
      <c r="G89" s="23"/>
      <c r="H89" s="24"/>
      <c r="I89" s="12"/>
      <c r="J89" s="12">
        <f t="shared" si="11"/>
        <v>0</v>
      </c>
      <c r="K89" s="12">
        <f t="shared" si="12"/>
        <v>3.58</v>
      </c>
      <c r="L89" s="5"/>
    </row>
    <row r="90" spans="1:12" s="8" customFormat="1" ht="12.75" customHeight="1" x14ac:dyDescent="0.25">
      <c r="A90" s="10">
        <v>5</v>
      </c>
      <c r="B90" s="40" t="s">
        <v>110</v>
      </c>
      <c r="C90" s="5" t="s">
        <v>23</v>
      </c>
      <c r="D90" s="25">
        <v>3.34</v>
      </c>
      <c r="E90" s="39"/>
      <c r="F90" s="23"/>
      <c r="G90" s="23"/>
      <c r="H90" s="24"/>
      <c r="I90" s="12"/>
      <c r="J90" s="12">
        <f t="shared" si="11"/>
        <v>0</v>
      </c>
      <c r="K90" s="12">
        <f t="shared" si="12"/>
        <v>3.34</v>
      </c>
      <c r="L90" s="5"/>
    </row>
    <row r="91" spans="1:12" s="8" customFormat="1" ht="15" customHeight="1" x14ac:dyDescent="0.25">
      <c r="A91" s="10">
        <v>6</v>
      </c>
      <c r="B91" s="40" t="s">
        <v>107</v>
      </c>
      <c r="C91" s="5" t="s">
        <v>23</v>
      </c>
      <c r="D91" s="25">
        <v>3.08</v>
      </c>
      <c r="E91" s="39"/>
      <c r="F91" s="23"/>
      <c r="G91" s="23"/>
      <c r="H91" s="24"/>
      <c r="I91" s="12"/>
      <c r="J91" s="12">
        <f t="shared" si="11"/>
        <v>0</v>
      </c>
      <c r="K91" s="12">
        <f t="shared" si="12"/>
        <v>3.08</v>
      </c>
      <c r="L91" s="5"/>
    </row>
    <row r="92" spans="1:12" s="8" customFormat="1" ht="12.75" customHeight="1" x14ac:dyDescent="0.25">
      <c r="A92" s="107" t="s">
        <v>44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"/>
      <c r="L92" s="1"/>
    </row>
    <row r="93" spans="1:12" s="8" customFormat="1" ht="12.75" customHeight="1" thickBot="1" x14ac:dyDescent="0.3">
      <c r="A93" s="107" t="s">
        <v>45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"/>
      <c r="L93" s="1"/>
    </row>
    <row r="94" spans="1:12" ht="16.5" customHeight="1" thickBot="1" x14ac:dyDescent="0.3">
      <c r="A94" s="14">
        <v>1</v>
      </c>
      <c r="B94" s="88" t="s">
        <v>56</v>
      </c>
      <c r="C94" s="7" t="s">
        <v>29</v>
      </c>
      <c r="D94" s="89">
        <v>4.75</v>
      </c>
      <c r="E94" s="87"/>
      <c r="F94" s="64"/>
      <c r="G94" s="64"/>
      <c r="H94" s="65"/>
      <c r="I94" s="16"/>
      <c r="J94" s="16">
        <f>E94+F94+G94+H94+-I94</f>
        <v>0</v>
      </c>
      <c r="K94" s="16">
        <f>D94+J94</f>
        <v>4.75</v>
      </c>
      <c r="L94" s="7"/>
    </row>
    <row r="95" spans="1:12" ht="16.5" customHeight="1" thickBot="1" x14ac:dyDescent="0.3">
      <c r="A95" s="10">
        <v>2</v>
      </c>
      <c r="B95" s="35" t="s">
        <v>58</v>
      </c>
      <c r="C95" s="5" t="s">
        <v>29</v>
      </c>
      <c r="D95" s="41">
        <v>3.85</v>
      </c>
      <c r="E95" s="39"/>
      <c r="F95" s="23"/>
      <c r="G95" s="23"/>
      <c r="H95" s="24"/>
      <c r="I95" s="12"/>
      <c r="J95" s="12">
        <f>E95+F95+G95+H95+-I95</f>
        <v>0</v>
      </c>
      <c r="K95" s="12">
        <f>D95+J95</f>
        <v>3.85</v>
      </c>
      <c r="L95" s="5"/>
    </row>
    <row r="96" spans="1:12" ht="16.5" customHeight="1" x14ac:dyDescent="0.25">
      <c r="A96" s="107" t="s">
        <v>153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3"/>
      <c r="L96" s="3"/>
    </row>
    <row r="97" spans="1:12" ht="16.5" customHeight="1" x14ac:dyDescent="0.25">
      <c r="A97" s="107" t="s">
        <v>76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3"/>
      <c r="L97" s="3"/>
    </row>
    <row r="98" spans="1:12" ht="16.5" customHeight="1" x14ac:dyDescent="0.25">
      <c r="A98" s="14">
        <v>1</v>
      </c>
      <c r="B98" s="90" t="s">
        <v>55</v>
      </c>
      <c r="C98" s="7" t="s">
        <v>30</v>
      </c>
      <c r="D98" s="62">
        <v>4.53</v>
      </c>
      <c r="E98" s="87"/>
      <c r="F98" s="64"/>
      <c r="G98" s="64"/>
      <c r="H98" s="65"/>
      <c r="I98" s="16"/>
      <c r="J98" s="16">
        <f>E98+F98+G98+H98+-I98</f>
        <v>0</v>
      </c>
      <c r="K98" s="16">
        <f>D98+J98</f>
        <v>4.53</v>
      </c>
      <c r="L98" s="7"/>
    </row>
    <row r="99" spans="1:12" ht="16.5" customHeight="1" x14ac:dyDescent="0.25">
      <c r="A99" s="14">
        <v>2</v>
      </c>
      <c r="B99" s="90" t="s">
        <v>57</v>
      </c>
      <c r="C99" s="7" t="s">
        <v>30</v>
      </c>
      <c r="D99" s="62">
        <v>3.77</v>
      </c>
      <c r="E99" s="83"/>
      <c r="F99" s="70"/>
      <c r="G99" s="70"/>
      <c r="H99" s="71"/>
      <c r="I99" s="16"/>
      <c r="J99" s="16">
        <f>E99+F99+G99+H99+-I99</f>
        <v>0</v>
      </c>
      <c r="K99" s="16">
        <f>D99+J99</f>
        <v>3.77</v>
      </c>
      <c r="L99" s="7"/>
    </row>
    <row r="100" spans="1:12" ht="16.5" customHeight="1" x14ac:dyDescent="0.25">
      <c r="A100" s="10">
        <v>3</v>
      </c>
      <c r="B100" s="35" t="s">
        <v>60</v>
      </c>
      <c r="C100" s="5" t="s">
        <v>30</v>
      </c>
      <c r="D100" s="25">
        <v>3.13</v>
      </c>
      <c r="E100" s="39"/>
      <c r="F100" s="23"/>
      <c r="G100" s="23"/>
      <c r="H100" s="24"/>
      <c r="I100" s="12"/>
      <c r="J100" s="12">
        <f>E100+F100+G100+H100+-I100</f>
        <v>0</v>
      </c>
      <c r="K100" s="12">
        <f>D100+J100</f>
        <v>3.13</v>
      </c>
      <c r="L100" s="5"/>
    </row>
    <row r="101" spans="1:12" ht="16.5" customHeight="1" x14ac:dyDescent="0.25">
      <c r="A101" s="10">
        <v>4</v>
      </c>
      <c r="B101" s="35" t="s">
        <v>59</v>
      </c>
      <c r="C101" s="5" t="s">
        <v>30</v>
      </c>
      <c r="D101" s="25">
        <v>3.13</v>
      </c>
      <c r="E101" s="39"/>
      <c r="F101" s="23"/>
      <c r="G101" s="23"/>
      <c r="H101" s="24"/>
      <c r="I101" s="12"/>
      <c r="J101" s="12">
        <f>E101+F101+G101+H101+-I101</f>
        <v>0</v>
      </c>
      <c r="K101" s="12">
        <f>D101+J101</f>
        <v>3.13</v>
      </c>
      <c r="L101" s="5"/>
    </row>
    <row r="102" spans="1:12" ht="16.5" customHeight="1" x14ac:dyDescent="0.25">
      <c r="A102" s="115" t="s">
        <v>61</v>
      </c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2" s="8" customFormat="1" ht="12.75" customHeight="1" x14ac:dyDescent="0.25">
      <c r="A103" s="107" t="s">
        <v>62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"/>
      <c r="L103" s="1"/>
    </row>
    <row r="104" spans="1:12" s="8" customFormat="1" ht="12.75" customHeight="1" thickBot="1" x14ac:dyDescent="0.3">
      <c r="A104" s="107" t="s">
        <v>49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"/>
      <c r="L104" s="1"/>
    </row>
    <row r="105" spans="1:12" s="8" customFormat="1" ht="12.75" customHeight="1" thickBot="1" x14ac:dyDescent="0.3">
      <c r="A105" s="14">
        <v>1</v>
      </c>
      <c r="B105" s="91" t="s">
        <v>64</v>
      </c>
      <c r="C105" s="7" t="s">
        <v>27</v>
      </c>
      <c r="D105" s="92">
        <v>8.48</v>
      </c>
      <c r="E105" s="93"/>
      <c r="F105" s="94"/>
      <c r="G105" s="94"/>
      <c r="H105" s="95"/>
      <c r="I105" s="96"/>
      <c r="J105" s="16">
        <f t="shared" ref="J105:J116" si="13">E105+F105+G105+H105+-I105</f>
        <v>0</v>
      </c>
      <c r="K105" s="16">
        <f t="shared" ref="K105:K116" si="14">D105+J105</f>
        <v>8.48</v>
      </c>
      <c r="L105" s="7"/>
    </row>
    <row r="106" spans="1:12" s="8" customFormat="1" ht="12.75" customHeight="1" thickBot="1" x14ac:dyDescent="0.3">
      <c r="A106" s="14">
        <v>2</v>
      </c>
      <c r="B106" s="97" t="s">
        <v>154</v>
      </c>
      <c r="C106" s="7" t="s">
        <v>27</v>
      </c>
      <c r="D106" s="92">
        <v>7.78</v>
      </c>
      <c r="E106" s="98"/>
      <c r="F106" s="60"/>
      <c r="G106" s="60"/>
      <c r="H106" s="99">
        <v>0.1</v>
      </c>
      <c r="I106" s="100"/>
      <c r="J106" s="16">
        <f t="shared" si="13"/>
        <v>0.1</v>
      </c>
      <c r="K106" s="16">
        <f t="shared" si="14"/>
        <v>7.88</v>
      </c>
      <c r="L106" s="7"/>
    </row>
    <row r="107" spans="1:12" s="8" customFormat="1" ht="12.75" customHeight="1" thickBot="1" x14ac:dyDescent="0.3">
      <c r="A107" s="14">
        <v>3</v>
      </c>
      <c r="B107" s="97" t="s">
        <v>63</v>
      </c>
      <c r="C107" s="7" t="s">
        <v>27</v>
      </c>
      <c r="D107" s="92">
        <v>7.58</v>
      </c>
      <c r="E107" s="98">
        <v>0.4</v>
      </c>
      <c r="F107" s="60"/>
      <c r="G107" s="60"/>
      <c r="H107" s="99"/>
      <c r="I107" s="100">
        <v>0.2</v>
      </c>
      <c r="J107" s="16">
        <f t="shared" si="13"/>
        <v>0.2</v>
      </c>
      <c r="K107" s="16">
        <f t="shared" si="14"/>
        <v>7.78</v>
      </c>
      <c r="L107" s="7"/>
    </row>
    <row r="108" spans="1:12" s="8" customFormat="1" ht="12.75" customHeight="1" thickBot="1" x14ac:dyDescent="0.3">
      <c r="A108" s="14">
        <v>4</v>
      </c>
      <c r="B108" s="97" t="s">
        <v>155</v>
      </c>
      <c r="C108" s="7" t="s">
        <v>27</v>
      </c>
      <c r="D108" s="92">
        <v>7.78</v>
      </c>
      <c r="E108" s="98"/>
      <c r="F108" s="60"/>
      <c r="G108" s="60"/>
      <c r="H108" s="99"/>
      <c r="I108" s="100"/>
      <c r="J108" s="16">
        <f t="shared" si="13"/>
        <v>0</v>
      </c>
      <c r="K108" s="16">
        <f t="shared" si="14"/>
        <v>7.78</v>
      </c>
      <c r="L108" s="7"/>
    </row>
    <row r="109" spans="1:12" s="8" customFormat="1" ht="12.75" customHeight="1" thickBot="1" x14ac:dyDescent="0.3">
      <c r="A109" s="14">
        <v>5</v>
      </c>
      <c r="B109" s="97" t="s">
        <v>156</v>
      </c>
      <c r="C109" s="7" t="s">
        <v>27</v>
      </c>
      <c r="D109" s="92">
        <v>7.3</v>
      </c>
      <c r="E109" s="98"/>
      <c r="F109" s="60"/>
      <c r="G109" s="60"/>
      <c r="H109" s="99"/>
      <c r="I109" s="100"/>
      <c r="J109" s="16">
        <f t="shared" si="13"/>
        <v>0</v>
      </c>
      <c r="K109" s="16">
        <f t="shared" si="14"/>
        <v>7.3</v>
      </c>
      <c r="L109" s="7"/>
    </row>
    <row r="110" spans="1:12" s="8" customFormat="1" ht="12.75" customHeight="1" thickBot="1" x14ac:dyDescent="0.3">
      <c r="A110" s="10">
        <v>6</v>
      </c>
      <c r="B110" s="42" t="s">
        <v>67</v>
      </c>
      <c r="C110" s="5" t="s">
        <v>27</v>
      </c>
      <c r="D110" s="43">
        <v>7.14</v>
      </c>
      <c r="E110" s="44"/>
      <c r="F110" s="20"/>
      <c r="G110" s="20"/>
      <c r="H110" s="45"/>
      <c r="I110" s="46"/>
      <c r="J110" s="12">
        <f t="shared" si="13"/>
        <v>0</v>
      </c>
      <c r="K110" s="12">
        <f t="shared" si="14"/>
        <v>7.14</v>
      </c>
      <c r="L110" s="5"/>
    </row>
    <row r="111" spans="1:12" s="8" customFormat="1" ht="12.75" customHeight="1" thickBot="1" x14ac:dyDescent="0.3">
      <c r="A111" s="10">
        <v>7</v>
      </c>
      <c r="B111" s="42" t="s">
        <v>68</v>
      </c>
      <c r="C111" s="5" t="s">
        <v>27</v>
      </c>
      <c r="D111" s="43">
        <v>6.77</v>
      </c>
      <c r="E111" s="44"/>
      <c r="F111" s="20"/>
      <c r="G111" s="20"/>
      <c r="H111" s="45"/>
      <c r="I111" s="46"/>
      <c r="J111" s="12">
        <f t="shared" si="13"/>
        <v>0</v>
      </c>
      <c r="K111" s="12">
        <f t="shared" si="14"/>
        <v>6.77</v>
      </c>
      <c r="L111" s="5"/>
    </row>
    <row r="112" spans="1:12" s="8" customFormat="1" ht="12.75" customHeight="1" thickBot="1" x14ac:dyDescent="0.3">
      <c r="A112" s="10">
        <v>8</v>
      </c>
      <c r="B112" s="42" t="s">
        <v>65</v>
      </c>
      <c r="C112" s="5" t="s">
        <v>27</v>
      </c>
      <c r="D112" s="43">
        <v>6.42</v>
      </c>
      <c r="E112" s="44"/>
      <c r="F112" s="20"/>
      <c r="G112" s="20"/>
      <c r="H112" s="45"/>
      <c r="I112" s="46"/>
      <c r="J112" s="12">
        <f t="shared" si="13"/>
        <v>0</v>
      </c>
      <c r="K112" s="12">
        <f t="shared" si="14"/>
        <v>6.42</v>
      </c>
      <c r="L112" s="5"/>
    </row>
    <row r="113" spans="1:12" ht="16.5" customHeight="1" thickBot="1" x14ac:dyDescent="0.3">
      <c r="A113" s="10">
        <v>9</v>
      </c>
      <c r="B113" s="42" t="s">
        <v>66</v>
      </c>
      <c r="C113" s="5" t="s">
        <v>27</v>
      </c>
      <c r="D113" s="43">
        <v>5.93</v>
      </c>
      <c r="E113" s="44"/>
      <c r="F113" s="20"/>
      <c r="G113" s="20"/>
      <c r="H113" s="45"/>
      <c r="I113" s="46"/>
      <c r="J113" s="12">
        <f t="shared" si="13"/>
        <v>0</v>
      </c>
      <c r="K113" s="12">
        <f t="shared" si="14"/>
        <v>5.93</v>
      </c>
      <c r="L113" s="5"/>
    </row>
    <row r="114" spans="1:12" ht="16.5" customHeight="1" thickBot="1" x14ac:dyDescent="0.3">
      <c r="A114" s="10">
        <v>10</v>
      </c>
      <c r="B114" s="42" t="s">
        <v>69</v>
      </c>
      <c r="C114" s="5" t="s">
        <v>27</v>
      </c>
      <c r="D114" s="43">
        <v>5</v>
      </c>
      <c r="E114" s="44"/>
      <c r="F114" s="20"/>
      <c r="G114" s="20"/>
      <c r="H114" s="45"/>
      <c r="I114" s="46"/>
      <c r="J114" s="12">
        <f t="shared" si="13"/>
        <v>0</v>
      </c>
      <c r="K114" s="12">
        <f t="shared" si="14"/>
        <v>5</v>
      </c>
      <c r="L114" s="5"/>
    </row>
    <row r="115" spans="1:12" s="8" customFormat="1" ht="12.75" customHeight="1" thickBot="1" x14ac:dyDescent="0.3">
      <c r="A115" s="10">
        <v>11</v>
      </c>
      <c r="B115" s="42" t="s">
        <v>70</v>
      </c>
      <c r="C115" s="5" t="s">
        <v>27</v>
      </c>
      <c r="D115" s="43">
        <v>4.78</v>
      </c>
      <c r="E115" s="44"/>
      <c r="F115" s="20"/>
      <c r="G115" s="20"/>
      <c r="H115" s="45"/>
      <c r="I115" s="46"/>
      <c r="J115" s="12">
        <f t="shared" si="13"/>
        <v>0</v>
      </c>
      <c r="K115" s="12">
        <f t="shared" si="14"/>
        <v>4.78</v>
      </c>
      <c r="L115" s="5"/>
    </row>
    <row r="116" spans="1:12" s="8" customFormat="1" ht="12.75" customHeight="1" thickBot="1" x14ac:dyDescent="0.3">
      <c r="A116" s="10">
        <v>12</v>
      </c>
      <c r="B116" s="42" t="s">
        <v>157</v>
      </c>
      <c r="C116" s="5" t="s">
        <v>27</v>
      </c>
      <c r="D116" s="43">
        <v>4.71</v>
      </c>
      <c r="E116" s="47"/>
      <c r="F116" s="48"/>
      <c r="G116" s="48"/>
      <c r="H116" s="49"/>
      <c r="I116" s="50"/>
      <c r="J116" s="12">
        <f t="shared" si="13"/>
        <v>0</v>
      </c>
      <c r="K116" s="12">
        <f t="shared" si="14"/>
        <v>4.71</v>
      </c>
      <c r="L116" s="5"/>
    </row>
    <row r="117" spans="1:12" s="8" customFormat="1" ht="12.75" customHeight="1" x14ac:dyDescent="0.25">
      <c r="A117" s="107" t="s">
        <v>153</v>
      </c>
      <c r="B117" s="107"/>
      <c r="C117" s="107"/>
      <c r="D117" s="107"/>
      <c r="E117" s="107"/>
      <c r="F117" s="107"/>
      <c r="G117" s="107"/>
      <c r="H117" s="107"/>
      <c r="I117" s="107"/>
      <c r="J117" s="107"/>
      <c r="K117" s="13"/>
      <c r="L117" s="3"/>
    </row>
    <row r="118" spans="1:12" s="8" customFormat="1" ht="12.75" customHeight="1" x14ac:dyDescent="0.25">
      <c r="A118" s="107" t="s">
        <v>76</v>
      </c>
      <c r="B118" s="107"/>
      <c r="C118" s="107"/>
      <c r="D118" s="107"/>
      <c r="E118" s="107"/>
      <c r="F118" s="107"/>
      <c r="G118" s="107"/>
      <c r="H118" s="107"/>
      <c r="I118" s="107"/>
      <c r="J118" s="107"/>
      <c r="K118" s="13"/>
      <c r="L118" s="3"/>
    </row>
    <row r="119" spans="1:12" s="8" customFormat="1" ht="14.25" customHeight="1" x14ac:dyDescent="0.25">
      <c r="A119" s="14">
        <v>1</v>
      </c>
      <c r="B119" s="101" t="s">
        <v>71</v>
      </c>
      <c r="C119" s="7" t="s">
        <v>31</v>
      </c>
      <c r="D119" s="16" t="s">
        <v>158</v>
      </c>
      <c r="E119" s="16"/>
      <c r="F119" s="16"/>
      <c r="G119" s="16"/>
      <c r="H119" s="16"/>
      <c r="I119" s="16"/>
      <c r="J119" s="16">
        <f>E119+F119+G119+H119-I119</f>
        <v>0</v>
      </c>
      <c r="K119" s="16">
        <f>D119+J119</f>
        <v>8.93</v>
      </c>
      <c r="L119" s="7"/>
    </row>
    <row r="120" spans="1:12" s="8" customFormat="1" ht="15" customHeight="1" x14ac:dyDescent="0.25">
      <c r="A120" s="14">
        <v>2</v>
      </c>
      <c r="B120" s="101" t="s">
        <v>73</v>
      </c>
      <c r="C120" s="7" t="s">
        <v>31</v>
      </c>
      <c r="D120" s="102">
        <v>8.5</v>
      </c>
      <c r="E120" s="16"/>
      <c r="F120" s="16"/>
      <c r="G120" s="16"/>
      <c r="H120" s="16"/>
      <c r="I120" s="16"/>
      <c r="J120" s="16">
        <f>E120+F120+G120+H120-I120</f>
        <v>0</v>
      </c>
      <c r="K120" s="16">
        <f>D120+J120</f>
        <v>8.5</v>
      </c>
      <c r="L120" s="7"/>
    </row>
    <row r="121" spans="1:12" s="8" customFormat="1" ht="16.5" customHeight="1" x14ac:dyDescent="0.25">
      <c r="A121" s="10">
        <v>3</v>
      </c>
      <c r="B121" s="51" t="s">
        <v>72</v>
      </c>
      <c r="C121" s="5" t="s">
        <v>31</v>
      </c>
      <c r="D121" s="52">
        <v>7.93</v>
      </c>
      <c r="E121" s="12"/>
      <c r="F121" s="12"/>
      <c r="G121" s="12"/>
      <c r="H121" s="12"/>
      <c r="I121" s="12"/>
      <c r="J121" s="12">
        <f>E121+F121+G121+H121-I121</f>
        <v>0</v>
      </c>
      <c r="K121" s="12">
        <f>D121+J121</f>
        <v>7.93</v>
      </c>
      <c r="L121" s="5"/>
    </row>
    <row r="122" spans="1:12" ht="16.5" customHeight="1" x14ac:dyDescent="0.25">
      <c r="A122" s="10">
        <v>4</v>
      </c>
      <c r="B122" s="51" t="s">
        <v>74</v>
      </c>
      <c r="C122" s="5" t="s">
        <v>31</v>
      </c>
      <c r="D122" s="52">
        <v>7.77</v>
      </c>
      <c r="E122" s="12"/>
      <c r="F122" s="12"/>
      <c r="G122" s="12"/>
      <c r="H122" s="12"/>
      <c r="I122" s="12"/>
      <c r="J122" s="12">
        <f>E122+F122+G122+H122-I122</f>
        <v>0</v>
      </c>
      <c r="K122" s="12">
        <f>D122+J122</f>
        <v>7.77</v>
      </c>
      <c r="L122" s="5"/>
    </row>
    <row r="123" spans="1:12" ht="16.5" customHeight="1" x14ac:dyDescent="0.25">
      <c r="A123" s="10">
        <v>5</v>
      </c>
      <c r="B123" s="51" t="s">
        <v>75</v>
      </c>
      <c r="C123" s="5" t="s">
        <v>31</v>
      </c>
      <c r="D123" s="52">
        <v>5.57</v>
      </c>
      <c r="E123" s="12"/>
      <c r="F123" s="12"/>
      <c r="G123" s="12"/>
      <c r="H123" s="12"/>
      <c r="I123" s="12"/>
      <c r="J123" s="12">
        <f>E123+F123+G123+H123-I123</f>
        <v>0</v>
      </c>
      <c r="K123" s="12">
        <f>D123+J123</f>
        <v>5.57</v>
      </c>
      <c r="L123" s="5" t="s">
        <v>131</v>
      </c>
    </row>
    <row r="124" spans="1:12" ht="16.5" customHeight="1" x14ac:dyDescent="0.25">
      <c r="A124" s="107" t="s">
        <v>159</v>
      </c>
      <c r="B124" s="107"/>
      <c r="C124" s="107"/>
      <c r="D124" s="107"/>
      <c r="E124" s="107"/>
      <c r="F124" s="107"/>
      <c r="G124" s="107"/>
      <c r="H124" s="107"/>
      <c r="I124" s="107"/>
      <c r="J124" s="107"/>
      <c r="K124" s="13"/>
      <c r="L124" s="3"/>
    </row>
    <row r="125" spans="1:12" ht="16.5" customHeight="1" thickBot="1" x14ac:dyDescent="0.3">
      <c r="A125" s="107" t="s">
        <v>36</v>
      </c>
      <c r="B125" s="107"/>
      <c r="C125" s="107"/>
      <c r="D125" s="107"/>
      <c r="E125" s="107"/>
      <c r="F125" s="107"/>
      <c r="G125" s="107"/>
      <c r="H125" s="107"/>
      <c r="I125" s="107"/>
      <c r="J125" s="107"/>
      <c r="K125" s="13"/>
      <c r="L125" s="3"/>
    </row>
    <row r="126" spans="1:12" ht="16.5" customHeight="1" thickBot="1" x14ac:dyDescent="0.3">
      <c r="A126" s="14">
        <v>1</v>
      </c>
      <c r="B126" s="103" t="s">
        <v>115</v>
      </c>
      <c r="C126" s="7" t="s">
        <v>24</v>
      </c>
      <c r="D126" s="16">
        <v>10.220000000000001</v>
      </c>
      <c r="E126" s="93"/>
      <c r="F126" s="94"/>
      <c r="G126" s="94"/>
      <c r="H126" s="104"/>
      <c r="I126" s="16"/>
      <c r="J126" s="16">
        <f t="shared" ref="J126:J133" si="15">E126+F126+G126+H126+-I126</f>
        <v>0</v>
      </c>
      <c r="K126" s="16">
        <f t="shared" ref="K126:K133" si="16">D126+J126</f>
        <v>10.220000000000001</v>
      </c>
      <c r="L126" s="7"/>
    </row>
    <row r="127" spans="1:12" ht="16.5" customHeight="1" thickBot="1" x14ac:dyDescent="0.3">
      <c r="A127" s="14">
        <v>2</v>
      </c>
      <c r="B127" s="105" t="s">
        <v>118</v>
      </c>
      <c r="C127" s="7" t="s">
        <v>24</v>
      </c>
      <c r="D127" s="16">
        <v>9.41</v>
      </c>
      <c r="E127" s="98"/>
      <c r="F127" s="60"/>
      <c r="G127" s="60"/>
      <c r="H127" s="106"/>
      <c r="I127" s="16"/>
      <c r="J127" s="16">
        <f t="shared" si="15"/>
        <v>0</v>
      </c>
      <c r="K127" s="16">
        <f t="shared" si="16"/>
        <v>9.41</v>
      </c>
      <c r="L127" s="7"/>
    </row>
    <row r="128" spans="1:12" ht="16.5" customHeight="1" thickBot="1" x14ac:dyDescent="0.3">
      <c r="A128" s="14">
        <v>3</v>
      </c>
      <c r="B128" s="105" t="s">
        <v>117</v>
      </c>
      <c r="C128" s="7" t="s">
        <v>24</v>
      </c>
      <c r="D128" s="16">
        <v>9.2799999999999994</v>
      </c>
      <c r="E128" s="98"/>
      <c r="F128" s="60"/>
      <c r="G128" s="60"/>
      <c r="H128" s="106"/>
      <c r="I128" s="16"/>
      <c r="J128" s="16">
        <f t="shared" si="15"/>
        <v>0</v>
      </c>
      <c r="K128" s="16">
        <f t="shared" si="16"/>
        <v>9.2799999999999994</v>
      </c>
      <c r="L128" s="7"/>
    </row>
    <row r="129" spans="1:12" ht="16.5" customHeight="1" thickBot="1" x14ac:dyDescent="0.3">
      <c r="A129" s="10">
        <v>4</v>
      </c>
      <c r="B129" s="53" t="s">
        <v>121</v>
      </c>
      <c r="C129" s="5" t="s">
        <v>24</v>
      </c>
      <c r="D129" s="12">
        <v>9.24</v>
      </c>
      <c r="E129" s="44"/>
      <c r="F129" s="20"/>
      <c r="G129" s="20"/>
      <c r="H129" s="54"/>
      <c r="I129" s="12"/>
      <c r="J129" s="12">
        <f t="shared" si="15"/>
        <v>0</v>
      </c>
      <c r="K129" s="12">
        <f t="shared" si="16"/>
        <v>9.24</v>
      </c>
      <c r="L129" s="5"/>
    </row>
    <row r="130" spans="1:12" ht="16.5" customHeight="1" thickBot="1" x14ac:dyDescent="0.3">
      <c r="A130" s="10">
        <v>5</v>
      </c>
      <c r="B130" s="53" t="s">
        <v>116</v>
      </c>
      <c r="C130" s="5" t="s">
        <v>24</v>
      </c>
      <c r="D130" s="12">
        <v>9.1999999999999993</v>
      </c>
      <c r="E130" s="44"/>
      <c r="F130" s="20"/>
      <c r="G130" s="20"/>
      <c r="H130" s="54"/>
      <c r="I130" s="12"/>
      <c r="J130" s="12">
        <f t="shared" si="15"/>
        <v>0</v>
      </c>
      <c r="K130" s="12">
        <f t="shared" si="16"/>
        <v>9.1999999999999993</v>
      </c>
      <c r="L130" s="5"/>
    </row>
    <row r="131" spans="1:12" ht="16.5" customHeight="1" thickBot="1" x14ac:dyDescent="0.3">
      <c r="A131" s="10">
        <v>6</v>
      </c>
      <c r="B131" s="53" t="s">
        <v>119</v>
      </c>
      <c r="C131" s="5" t="s">
        <v>24</v>
      </c>
      <c r="D131" s="12">
        <v>8.66</v>
      </c>
      <c r="E131" s="44"/>
      <c r="F131" s="20"/>
      <c r="G131" s="20"/>
      <c r="H131" s="54"/>
      <c r="I131" s="12"/>
      <c r="J131" s="12">
        <f t="shared" si="15"/>
        <v>0</v>
      </c>
      <c r="K131" s="12">
        <f t="shared" si="16"/>
        <v>8.66</v>
      </c>
      <c r="L131" s="5"/>
    </row>
    <row r="132" spans="1:12" ht="16.5" customHeight="1" thickBot="1" x14ac:dyDescent="0.3">
      <c r="A132" s="10">
        <v>7</v>
      </c>
      <c r="B132" s="53" t="s">
        <v>120</v>
      </c>
      <c r="C132" s="5" t="s">
        <v>24</v>
      </c>
      <c r="D132" s="12">
        <v>7.54</v>
      </c>
      <c r="E132" s="44"/>
      <c r="F132" s="20"/>
      <c r="G132" s="20">
        <v>0.2</v>
      </c>
      <c r="H132" s="54"/>
      <c r="I132" s="12"/>
      <c r="J132" s="12">
        <f t="shared" si="15"/>
        <v>0.2</v>
      </c>
      <c r="K132" s="12">
        <f t="shared" si="16"/>
        <v>7.74</v>
      </c>
      <c r="L132" s="5"/>
    </row>
    <row r="133" spans="1:12" ht="16.5" customHeight="1" thickBot="1" x14ac:dyDescent="0.3">
      <c r="A133" s="10">
        <v>8</v>
      </c>
      <c r="B133" s="53" t="s">
        <v>122</v>
      </c>
      <c r="C133" s="5" t="s">
        <v>24</v>
      </c>
      <c r="D133" s="12">
        <v>6.2</v>
      </c>
      <c r="E133" s="55"/>
      <c r="F133" s="56"/>
      <c r="G133" s="56"/>
      <c r="H133" s="57"/>
      <c r="I133" s="12"/>
      <c r="J133" s="12">
        <f t="shared" si="15"/>
        <v>0</v>
      </c>
      <c r="K133" s="12">
        <f t="shared" si="16"/>
        <v>6.2</v>
      </c>
      <c r="L133" s="5"/>
    </row>
    <row r="134" spans="1:12" ht="16.5" customHeight="1" x14ac:dyDescent="0.25">
      <c r="A134" s="109" t="s">
        <v>17</v>
      </c>
      <c r="B134" s="109"/>
      <c r="C134" s="109"/>
      <c r="D134" s="109"/>
      <c r="E134" s="109"/>
      <c r="F134" s="109"/>
      <c r="G134" s="109"/>
      <c r="H134" s="109"/>
      <c r="I134" s="109"/>
      <c r="J134" s="109"/>
    </row>
    <row r="136" spans="1:12" ht="16.5" customHeight="1" x14ac:dyDescent="0.25">
      <c r="A136" s="108" t="s">
        <v>18</v>
      </c>
      <c r="B136" s="108"/>
      <c r="C136" s="108"/>
      <c r="D136" s="108"/>
      <c r="J136" s="116" t="s">
        <v>77</v>
      </c>
      <c r="K136" s="116"/>
    </row>
  </sheetData>
  <mergeCells count="41">
    <mergeCell ref="I1:L1"/>
    <mergeCell ref="J136:K136"/>
    <mergeCell ref="E7:J7"/>
    <mergeCell ref="K7:K9"/>
    <mergeCell ref="L7:L9"/>
    <mergeCell ref="A84:J84"/>
    <mergeCell ref="A85:J85"/>
    <mergeCell ref="A3:J3"/>
    <mergeCell ref="A4:J4"/>
    <mergeCell ref="A5:J5"/>
    <mergeCell ref="A7:A8"/>
    <mergeCell ref="A97:J97"/>
    <mergeCell ref="A11:J11"/>
    <mergeCell ref="A12:J12"/>
    <mergeCell ref="A13:J13"/>
    <mergeCell ref="B7:B9"/>
    <mergeCell ref="C7:C9"/>
    <mergeCell ref="D7:D9"/>
    <mergeCell ref="A27:J27"/>
    <mergeCell ref="A28:J28"/>
    <mergeCell ref="A48:J48"/>
    <mergeCell ref="A49:J49"/>
    <mergeCell ref="A73:J73"/>
    <mergeCell ref="A134:J134"/>
    <mergeCell ref="A60:J60"/>
    <mergeCell ref="A47:J47"/>
    <mergeCell ref="A43:L43"/>
    <mergeCell ref="A44:L44"/>
    <mergeCell ref="A61:J61"/>
    <mergeCell ref="A74:J74"/>
    <mergeCell ref="A96:J96"/>
    <mergeCell ref="A117:J117"/>
    <mergeCell ref="A136:D136"/>
    <mergeCell ref="A118:J118"/>
    <mergeCell ref="A103:J103"/>
    <mergeCell ref="A104:J104"/>
    <mergeCell ref="A92:J92"/>
    <mergeCell ref="A93:J93"/>
    <mergeCell ref="A102:J102"/>
    <mergeCell ref="A124:J124"/>
    <mergeCell ref="A125:J125"/>
  </mergeCells>
  <pageMargins left="0.38" right="0.2" top="0.24" bottom="0.36" header="0.2" footer="0.36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 АБТД</vt:lpstr>
    </vt:vector>
  </TitlesOfParts>
  <Company>Организация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cnmtt</dc:creator>
  <cp:lastModifiedBy>den</cp:lastModifiedBy>
  <cp:lastPrinted>2017-07-13T11:48:16Z</cp:lastPrinted>
  <dcterms:created xsi:type="dcterms:W3CDTF">2017-01-04T09:52:51Z</dcterms:created>
  <dcterms:modified xsi:type="dcterms:W3CDTF">2017-07-17T07:54:01Z</dcterms:modified>
</cp:coreProperties>
</file>